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Доходы!$F$269</definedName>
    <definedName name="LAST_CELL" localSheetId="2">Источники!$F$43</definedName>
    <definedName name="LAST_CELL" localSheetId="1">Расходы!$F$1249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Доходы!$A$269</definedName>
    <definedName name="REND_1" localSheetId="2">Источники!$A$31</definedName>
    <definedName name="REND_1" localSheetId="1">Расходы!$A$1250</definedName>
    <definedName name="S_520" localSheetId="2">Источники!$A$14</definedName>
    <definedName name="S_620" localSheetId="2">Источники!$A$20</definedName>
    <definedName name="S_700" localSheetId="2">Источники!$A$22</definedName>
    <definedName name="S_700A" localSheetId="2">Источники!$A$23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E222" i="1"/>
  <c r="F222" s="1"/>
  <c r="E219"/>
  <c r="E218"/>
  <c r="F218" s="1"/>
  <c r="E213"/>
  <c r="F213" s="1"/>
  <c r="E190"/>
  <c r="F190" s="1"/>
  <c r="E189"/>
  <c r="E23" i="3"/>
  <c r="E28"/>
  <c r="E29"/>
  <c r="E30"/>
  <c r="E27"/>
  <c r="E26"/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4"/>
  <c r="F215"/>
  <c r="F216"/>
  <c r="F217"/>
  <c r="F219"/>
  <c r="F220"/>
  <c r="F221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03"/>
  <c r="F504"/>
  <c r="F505"/>
  <c r="F506"/>
  <c r="F507"/>
  <c r="F508"/>
  <c r="F509"/>
  <c r="F510"/>
  <c r="F511"/>
  <c r="F512"/>
  <c r="F513"/>
  <c r="F514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2"/>
  <c r="F553"/>
  <c r="F554"/>
  <c r="F555"/>
  <c r="F556"/>
  <c r="F557"/>
  <c r="F558"/>
  <c r="F559"/>
  <c r="F560"/>
  <c r="F561"/>
  <c r="F562"/>
  <c r="F563"/>
  <c r="F564"/>
  <c r="F565"/>
  <c r="F566"/>
  <c r="F567"/>
  <c r="F568"/>
  <c r="F569"/>
  <c r="F570"/>
  <c r="F571"/>
  <c r="F572"/>
  <c r="F573"/>
  <c r="F574"/>
  <c r="F575"/>
  <c r="F576"/>
  <c r="F577"/>
  <c r="F578"/>
  <c r="F579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598"/>
  <c r="F599"/>
  <c r="F600"/>
  <c r="F601"/>
  <c r="F602"/>
  <c r="F603"/>
  <c r="F604"/>
  <c r="F605"/>
  <c r="F606"/>
  <c r="F607"/>
  <c r="F608"/>
  <c r="F609"/>
  <c r="F610"/>
  <c r="F611"/>
  <c r="F612"/>
  <c r="F613"/>
  <c r="F614"/>
  <c r="F615"/>
  <c r="F616"/>
  <c r="F617"/>
  <c r="F618"/>
  <c r="F619"/>
  <c r="F620"/>
  <c r="F621"/>
  <c r="F622"/>
  <c r="F623"/>
  <c r="F624"/>
  <c r="F625"/>
  <c r="F626"/>
  <c r="F627"/>
  <c r="F628"/>
  <c r="F629"/>
  <c r="F630"/>
  <c r="F631"/>
  <c r="F632"/>
  <c r="F633"/>
  <c r="F634"/>
  <c r="F635"/>
  <c r="F636"/>
  <c r="F637"/>
  <c r="F638"/>
  <c r="F639"/>
  <c r="F640"/>
  <c r="F641"/>
  <c r="F642"/>
  <c r="F643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4"/>
  <c r="F725"/>
  <c r="F726"/>
  <c r="F727"/>
  <c r="F728"/>
  <c r="F729"/>
  <c r="F730"/>
  <c r="F731"/>
  <c r="F732"/>
  <c r="F733"/>
  <c r="F734"/>
  <c r="F735"/>
  <c r="F736"/>
  <c r="F737"/>
  <c r="F738"/>
  <c r="F739"/>
  <c r="F740"/>
  <c r="F741"/>
  <c r="F742"/>
  <c r="F743"/>
  <c r="F744"/>
  <c r="F745"/>
  <c r="F746"/>
  <c r="F747"/>
  <c r="F748"/>
  <c r="F749"/>
  <c r="F750"/>
  <c r="F751"/>
  <c r="F752"/>
  <c r="F753"/>
  <c r="F754"/>
  <c r="F755"/>
  <c r="F756"/>
  <c r="F757"/>
  <c r="F758"/>
  <c r="F759"/>
  <c r="F760"/>
  <c r="F761"/>
  <c r="F762"/>
  <c r="F763"/>
  <c r="F764"/>
  <c r="F765"/>
  <c r="F766"/>
  <c r="F767"/>
  <c r="F768"/>
  <c r="F769"/>
  <c r="F770"/>
  <c r="F771"/>
  <c r="F772"/>
  <c r="F773"/>
  <c r="F774"/>
  <c r="F775"/>
  <c r="F776"/>
  <c r="F777"/>
  <c r="F778"/>
  <c r="F779"/>
  <c r="F780"/>
  <c r="F781"/>
  <c r="F782"/>
  <c r="F783"/>
  <c r="F784"/>
  <c r="F785"/>
  <c r="F786"/>
  <c r="F787"/>
  <c r="F788"/>
  <c r="F789"/>
  <c r="F790"/>
  <c r="F791"/>
  <c r="F792"/>
  <c r="F793"/>
  <c r="F794"/>
  <c r="F795"/>
  <c r="F796"/>
  <c r="F797"/>
  <c r="F798"/>
  <c r="F799"/>
  <c r="F800"/>
  <c r="F801"/>
  <c r="F802"/>
  <c r="F803"/>
  <c r="F804"/>
  <c r="F805"/>
  <c r="F806"/>
  <c r="F807"/>
  <c r="F808"/>
  <c r="F809"/>
  <c r="F810"/>
  <c r="F811"/>
  <c r="F812"/>
  <c r="F813"/>
  <c r="F814"/>
  <c r="F815"/>
  <c r="F816"/>
  <c r="F817"/>
  <c r="F818"/>
  <c r="F819"/>
  <c r="F820"/>
  <c r="F821"/>
  <c r="F822"/>
  <c r="F823"/>
  <c r="F824"/>
  <c r="F825"/>
  <c r="F826"/>
  <c r="F827"/>
  <c r="F828"/>
  <c r="F829"/>
  <c r="F830"/>
  <c r="F831"/>
  <c r="F832"/>
  <c r="F833"/>
  <c r="F834"/>
  <c r="F835"/>
  <c r="F836"/>
  <c r="F837"/>
  <c r="F838"/>
  <c r="F839"/>
  <c r="F840"/>
  <c r="F841"/>
  <c r="F842"/>
  <c r="F843"/>
  <c r="F844"/>
  <c r="F845"/>
  <c r="F846"/>
  <c r="F847"/>
  <c r="F848"/>
  <c r="F849"/>
  <c r="F850"/>
  <c r="F851"/>
  <c r="F852"/>
  <c r="F853"/>
  <c r="F854"/>
  <c r="F855"/>
  <c r="F856"/>
  <c r="F857"/>
  <c r="F858"/>
  <c r="F859"/>
  <c r="F860"/>
  <c r="F861"/>
  <c r="F862"/>
  <c r="F863"/>
  <c r="F864"/>
  <c r="F865"/>
  <c r="F866"/>
  <c r="F867"/>
  <c r="F868"/>
  <c r="F869"/>
  <c r="F870"/>
  <c r="F871"/>
  <c r="F872"/>
  <c r="F873"/>
  <c r="F874"/>
  <c r="F875"/>
  <c r="F876"/>
  <c r="F877"/>
  <c r="F878"/>
  <c r="F879"/>
  <c r="F880"/>
  <c r="F881"/>
  <c r="F882"/>
  <c r="F883"/>
  <c r="F884"/>
  <c r="F885"/>
  <c r="F886"/>
  <c r="F887"/>
  <c r="F888"/>
  <c r="F889"/>
  <c r="F890"/>
  <c r="F891"/>
  <c r="F892"/>
  <c r="F893"/>
  <c r="F894"/>
  <c r="F895"/>
  <c r="F896"/>
  <c r="F897"/>
  <c r="F898"/>
  <c r="F899"/>
  <c r="F900"/>
  <c r="F901"/>
  <c r="F902"/>
  <c r="F903"/>
  <c r="F904"/>
  <c r="F905"/>
  <c r="F906"/>
  <c r="F907"/>
  <c r="F908"/>
  <c r="F909"/>
  <c r="F910"/>
  <c r="F911"/>
  <c r="F912"/>
  <c r="F913"/>
  <c r="F914"/>
  <c r="F915"/>
  <c r="F916"/>
  <c r="F917"/>
  <c r="F918"/>
  <c r="F919"/>
  <c r="F920"/>
  <c r="F921"/>
  <c r="F922"/>
  <c r="F923"/>
  <c r="F924"/>
  <c r="F925"/>
  <c r="F926"/>
  <c r="F927"/>
  <c r="F928"/>
  <c r="F929"/>
  <c r="F930"/>
  <c r="F931"/>
  <c r="F932"/>
  <c r="F933"/>
  <c r="F934"/>
  <c r="F935"/>
  <c r="F936"/>
  <c r="F937"/>
  <c r="F938"/>
  <c r="F939"/>
  <c r="F940"/>
  <c r="F941"/>
  <c r="F942"/>
  <c r="F943"/>
  <c r="F944"/>
  <c r="F945"/>
  <c r="F946"/>
  <c r="F947"/>
  <c r="F948"/>
  <c r="F949"/>
  <c r="F950"/>
  <c r="F951"/>
  <c r="F952"/>
  <c r="F953"/>
  <c r="F954"/>
  <c r="F955"/>
  <c r="F956"/>
  <c r="F957"/>
  <c r="F958"/>
  <c r="F959"/>
  <c r="F960"/>
  <c r="F961"/>
  <c r="F962"/>
  <c r="F963"/>
  <c r="F964"/>
  <c r="F965"/>
  <c r="F966"/>
  <c r="F967"/>
  <c r="F968"/>
  <c r="F969"/>
  <c r="F970"/>
  <c r="F971"/>
  <c r="F972"/>
  <c r="F973"/>
  <c r="F974"/>
  <c r="F975"/>
  <c r="F976"/>
  <c r="F977"/>
  <c r="F978"/>
  <c r="F979"/>
  <c r="F980"/>
  <c r="F981"/>
  <c r="F982"/>
  <c r="F983"/>
  <c r="F984"/>
  <c r="F985"/>
  <c r="F986"/>
  <c r="F987"/>
  <c r="F988"/>
  <c r="F989"/>
  <c r="F990"/>
  <c r="F991"/>
  <c r="F992"/>
  <c r="F993"/>
  <c r="F994"/>
  <c r="F995"/>
  <c r="F996"/>
  <c r="F997"/>
  <c r="F998"/>
  <c r="F999"/>
  <c r="F1000"/>
  <c r="F1001"/>
  <c r="F1002"/>
  <c r="F1003"/>
  <c r="F1004"/>
  <c r="F1005"/>
  <c r="F1006"/>
  <c r="F1007"/>
  <c r="F1008"/>
  <c r="F1009"/>
  <c r="F1010"/>
  <c r="F1011"/>
  <c r="F1012"/>
  <c r="F1013"/>
  <c r="F1014"/>
  <c r="F1015"/>
  <c r="F1016"/>
  <c r="F1017"/>
  <c r="F1018"/>
  <c r="F1019"/>
  <c r="F1020"/>
  <c r="F1021"/>
  <c r="F1022"/>
  <c r="F1023"/>
  <c r="F1024"/>
  <c r="F1025"/>
  <c r="F1026"/>
  <c r="F1027"/>
  <c r="F1028"/>
  <c r="F1029"/>
  <c r="F1030"/>
  <c r="F1031"/>
  <c r="F1032"/>
  <c r="F1033"/>
  <c r="F1034"/>
  <c r="F1035"/>
  <c r="F1036"/>
  <c r="F1037"/>
  <c r="F1038"/>
  <c r="F1039"/>
  <c r="F1040"/>
  <c r="F1041"/>
  <c r="F1042"/>
  <c r="F1043"/>
  <c r="F1044"/>
  <c r="F1045"/>
  <c r="F1046"/>
  <c r="F1047"/>
  <c r="F1048"/>
  <c r="F1049"/>
  <c r="F1050"/>
  <c r="F1051"/>
  <c r="F1052"/>
  <c r="F1053"/>
  <c r="F1054"/>
  <c r="F1055"/>
  <c r="F1056"/>
  <c r="F1057"/>
  <c r="F1058"/>
  <c r="F1059"/>
  <c r="F1060"/>
  <c r="F1061"/>
  <c r="F1062"/>
  <c r="F1063"/>
  <c r="F1064"/>
  <c r="F1065"/>
  <c r="F1066"/>
  <c r="F1067"/>
  <c r="F1068"/>
  <c r="F1069"/>
  <c r="F1070"/>
  <c r="F1071"/>
  <c r="F1072"/>
  <c r="F1073"/>
  <c r="F1074"/>
  <c r="F1075"/>
  <c r="F1076"/>
  <c r="F1077"/>
  <c r="F1078"/>
  <c r="F1079"/>
  <c r="F1080"/>
  <c r="F1081"/>
  <c r="F1082"/>
  <c r="F1083"/>
  <c r="F1084"/>
  <c r="F1085"/>
  <c r="F1086"/>
  <c r="F1087"/>
  <c r="F1088"/>
  <c r="F1089"/>
  <c r="F1090"/>
  <c r="F1091"/>
  <c r="F1092"/>
  <c r="F1093"/>
  <c r="F1094"/>
  <c r="F1095"/>
  <c r="F1096"/>
  <c r="F1097"/>
  <c r="F1098"/>
  <c r="F1099"/>
  <c r="F1100"/>
  <c r="F1101"/>
  <c r="F1102"/>
  <c r="F1103"/>
  <c r="F1104"/>
  <c r="F1105"/>
  <c r="F1106"/>
  <c r="F1107"/>
  <c r="F1108"/>
  <c r="F1109"/>
  <c r="F1110"/>
  <c r="F1111"/>
  <c r="F1112"/>
  <c r="F1113"/>
  <c r="F1114"/>
  <c r="F1115"/>
  <c r="F1116"/>
  <c r="F1117"/>
  <c r="F1118"/>
  <c r="F1119"/>
  <c r="F1120"/>
  <c r="F1121"/>
  <c r="F1122"/>
  <c r="F1123"/>
  <c r="F1124"/>
  <c r="F1125"/>
  <c r="F1126"/>
  <c r="F1127"/>
  <c r="F1128"/>
  <c r="F1129"/>
  <c r="F1130"/>
  <c r="F1131"/>
  <c r="F1132"/>
  <c r="F1133"/>
  <c r="F1134"/>
  <c r="F1135"/>
  <c r="F1136"/>
  <c r="F1137"/>
  <c r="F1138"/>
  <c r="F1139"/>
  <c r="F1140"/>
  <c r="F1141"/>
  <c r="F1142"/>
  <c r="F1143"/>
  <c r="F1144"/>
  <c r="F1145"/>
  <c r="F1146"/>
  <c r="F1147"/>
  <c r="F1148"/>
  <c r="F1149"/>
  <c r="F1150"/>
  <c r="F1151"/>
  <c r="F1152"/>
  <c r="F1153"/>
  <c r="F1154"/>
  <c r="F1155"/>
  <c r="F1156"/>
  <c r="F1157"/>
  <c r="F1158"/>
  <c r="F1159"/>
  <c r="F1160"/>
  <c r="F1161"/>
  <c r="F1162"/>
  <c r="F1163"/>
  <c r="F1164"/>
  <c r="F1165"/>
  <c r="F1166"/>
  <c r="F1167"/>
  <c r="F1168"/>
  <c r="F1169"/>
  <c r="F1170"/>
  <c r="F1171"/>
  <c r="F1172"/>
  <c r="F1173"/>
  <c r="F1174"/>
  <c r="F1175"/>
  <c r="F1176"/>
  <c r="F1177"/>
  <c r="F1178"/>
  <c r="F1179"/>
  <c r="F1180"/>
  <c r="F1181"/>
  <c r="F1182"/>
  <c r="F1183"/>
  <c r="F1184"/>
  <c r="F1185"/>
  <c r="F1186"/>
  <c r="F1187"/>
  <c r="F1188"/>
  <c r="F1189"/>
  <c r="F1190"/>
  <c r="F1191"/>
  <c r="F1192"/>
  <c r="F1193"/>
  <c r="F1194"/>
  <c r="F1195"/>
  <c r="F1196"/>
  <c r="F1197"/>
  <c r="F1198"/>
  <c r="F1199"/>
  <c r="F1200"/>
  <c r="F1201"/>
  <c r="F1202"/>
  <c r="F1203"/>
  <c r="F1204"/>
  <c r="F1205"/>
  <c r="F1206"/>
  <c r="F1207"/>
  <c r="F1208"/>
  <c r="F1209"/>
  <c r="F1210"/>
  <c r="F1211"/>
  <c r="F1212"/>
  <c r="F1213"/>
  <c r="F1214"/>
  <c r="F1215"/>
  <c r="F1216"/>
  <c r="F1217"/>
  <c r="F1218"/>
  <c r="F1219"/>
  <c r="F1220"/>
  <c r="F1221"/>
  <c r="F1222"/>
  <c r="F1223"/>
  <c r="F1224"/>
  <c r="F1225"/>
  <c r="F1226"/>
  <c r="F1227"/>
  <c r="F1228"/>
  <c r="F1229"/>
  <c r="F1230"/>
  <c r="F1231"/>
  <c r="F1232"/>
  <c r="F1233"/>
  <c r="F1234"/>
  <c r="F1235"/>
  <c r="F1236"/>
  <c r="F1237"/>
  <c r="F1238"/>
  <c r="F1239"/>
  <c r="F1240"/>
  <c r="F1241"/>
  <c r="F1242"/>
  <c r="F1243"/>
  <c r="F1244"/>
  <c r="F1245"/>
  <c r="F1246"/>
  <c r="F1247"/>
  <c r="F1248"/>
</calcChain>
</file>

<file path=xl/sharedStrings.xml><?xml version="1.0" encoding="utf-8"?>
<sst xmlns="http://schemas.openxmlformats.org/spreadsheetml/2006/main" count="5059" uniqueCount="2178">
  <si>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</si>
  <si>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</si>
  <si>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</si>
  <si>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</si>
  <si>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</si>
  <si>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мая 2021 г.</t>
  </si>
  <si>
    <t>01.05.2021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</si>
  <si>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</si>
  <si>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</si>
  <si>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</si>
  <si>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</si>
  <si>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</si>
  <si>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 xml:space="preserve">             по ОКЕИ</t>
  </si>
  <si>
    <t>383</t>
  </si>
  <si>
    <t>Финансовый отдел Администрации города Зверево</t>
  </si>
  <si>
    <t>Периодичность: годовая</t>
  </si>
  <si>
    <t>Единица измерения: руб.</t>
  </si>
  <si>
    <t>33362304</t>
  </si>
  <si>
    <t>904</t>
  </si>
  <si>
    <t>60718000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</si>
  <si>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</si>
  <si>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</si>
  <si>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</si>
  <si>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</si>
  <si>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</si>
  <si>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</si>
  <si>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</si>
  <si>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</si>
  <si>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</si>
  <si>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</si>
  <si>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</si>
  <si>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</si>
  <si>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</si>
  <si>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</si>
  <si>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</si>
  <si>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</si>
  <si>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</si>
  <si>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</si>
  <si>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</si>
  <si>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</si>
  <si>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</si>
  <si>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</si>
  <si>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</si>
  <si>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</si>
  <si>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</si>
  <si>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</si>
  <si>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</si>
  <si>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</si>
  <si>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</si>
  <si>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(прочие поступления)</t>
  </si>
  <si>
    <t>182 10102010014000110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</si>
  <si>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</si>
  <si>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</si>
  <si>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</si>
  <si>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</si>
  <si>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</si>
  <si>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</si>
  <si>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</si>
  <si>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</si>
  <si>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</si>
  <si>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</si>
  <si>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</si>
  <si>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</si>
  <si>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</si>
  <si>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</si>
  <si>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</si>
  <si>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</si>
  <si>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</si>
  <si>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</si>
  <si>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</si>
  <si>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</si>
  <si>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</si>
  <si>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</si>
  <si>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</si>
  <si>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</si>
  <si>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</si>
  <si>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</si>
  <si>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</si>
  <si>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</si>
  <si>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</si>
  <si>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</si>
  <si>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</si>
  <si>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</si>
  <si>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</si>
  <si>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</si>
  <si>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</si>
  <si>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</si>
  <si>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</si>
  <si>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</si>
  <si>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</si>
  <si>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</si>
  <si>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</si>
  <si>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</si>
  <si>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</si>
  <si>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</si>
  <si>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</si>
  <si>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</si>
  <si>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</si>
  <si>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</si>
  <si>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</si>
  <si>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</si>
  <si>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</si>
  <si>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</si>
  <si>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</si>
  <si>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</si>
  <si>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(пени по соответствующему платежу)</t>
  </si>
  <si>
    <t>182 10502010022100110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</si>
  <si>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</si>
  <si>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</si>
  <si>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</si>
  <si>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</si>
  <si>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</si>
  <si>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</si>
  <si>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</si>
  <si>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(пени по соответствующему платежу)</t>
  </si>
  <si>
    <t>182 10503010012100110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</si>
  <si>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</si>
  <si>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</si>
  <si>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</si>
  <si>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182 10504010020000110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</si>
  <si>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</si>
  <si>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182 10504010021000110</t>
  </si>
  <si>
    <t>Налог, взимаемый в связи с применением патентной системы налогообложения, зачисляемый в бюджеты городских округов (пени по соответствующему платежу)</t>
  </si>
  <si>
    <t>182 10504010022100110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</si>
  <si>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</si>
  <si>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</si>
  <si>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</si>
  <si>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</si>
  <si>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</si>
  <si>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</si>
  <si>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</si>
  <si>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182 10601020041000110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</si>
  <si>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(пени по соответствующему платежу)</t>
  </si>
  <si>
    <t>182 10601020042100110</t>
  </si>
  <si>
    <t>Транспортный налог</t>
  </si>
  <si>
    <t>182 10604000020000110</t>
  </si>
  <si>
    <t>Транспортный налог с организаций</t>
  </si>
  <si>
    <t>182 10604011020000110</t>
  </si>
  <si>
    <t>Транспортный налог с организаций (сумма платежа (перерасчеты, недоимка и задолженность по соответствующему платежу, в том числе по отмененному)</t>
  </si>
  <si>
    <t>182 10604011021000110</t>
  </si>
  <si>
    <t>Транспортный налог с организаций (пени по соответствующему платежу)</t>
  </si>
  <si>
    <t>182 10604011022100110</t>
  </si>
  <si>
    <t>Транспортный налог с физических лиц</t>
  </si>
  <si>
    <t>182 10604012020000110</t>
  </si>
  <si>
    <t>Транспортный налог с физических лиц (сумма платежа (перерасчеты, недоимка и задолженность по соответствующему платежу, в том числе по отмененному)</t>
  </si>
  <si>
    <t>182 10604012021000110</t>
  </si>
  <si>
    <t>Транспортный налог с физических лиц (пени по соответствующему платежу)</t>
  </si>
  <si>
    <t>182 10604012022100110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</si>
  <si>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</si>
  <si>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</si>
  <si>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</si>
  <si>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</si>
  <si>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округов</t>
  </si>
  <si>
    <t>182 10606032040000110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</si>
  <si>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</si>
  <si>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</si>
  <si>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округов</t>
  </si>
  <si>
    <t>182 10606042040000110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</si>
  <si>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</si>
  <si>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</si>
  <si>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</si>
  <si>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</si>
  <si>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</si>
  <si>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</si>
  <si>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</si>
  <si>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</si>
  <si>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</si>
  <si>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</si>
  <si>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(прочие поступления)</t>
  </si>
  <si>
    <t>182 10803010014000110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</si>
  <si>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</si>
  <si>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188 10806000010000110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</si>
  <si>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 (государственная пошлина за выдачу паспорта, удостоверяющего личность гражданина Российской Федерации за пределами территории Российской Федерации (при обращении через многофункциональные центры)</t>
  </si>
  <si>
    <t>188 10806000018003110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</si>
  <si>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 (государственная пошлина за выдачу паспорта, удостоверяющего личность гражданина Российской Федерации за пределами территории Российской Федерации, гражданину Российской Федерации в возрасте до 14 лет (при обращении через многофункциональные центры)</t>
  </si>
  <si>
    <t>188 10806000018005110</t>
  </si>
  <si>
    <t>Государственная пошлина за государственную регистрацию, а также за совершение прочих юридически значимых действий</t>
  </si>
  <si>
    <t>000 10807000010000110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</si>
  <si>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</si>
  <si>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182 10807010010000110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</si>
  <si>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</si>
  <si>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321 10807020010000110</t>
  </si>
  <si>
    <t>Государственная пошлина за государственную регистрацию прав, ограничений (обременении) прав на недвижимое имущество и сделок с ним (при обращении через многофункциональные центры)</t>
  </si>
  <si>
    <t>321 10807020018000110</t>
  </si>
  <si>
    <t>Государственная пошлина за выдачу и обмен паспорта гражданина Российской Федерации</t>
  </si>
  <si>
    <t>188 10807100010000110</t>
  </si>
  <si>
    <t>Государственная пошлина за выдачу и обмен паспорта гражданина Российской Федерации (государственная пошлина за выдачу паспорта гражданина Российской Федерации (при обращении через многофункциональные центры)</t>
  </si>
  <si>
    <t>188 10807100018034110</t>
  </si>
  <si>
    <t>Государственная пошлина за выдачу и обмен паспорта гражданина Российской Федерации (государственная пошлина за выдачу паспорта гражданина Российской Федерации взамен утраченного или пришедшего в негодность (при обращении через многофункциональные центры)</t>
  </si>
  <si>
    <t>188 10807100018035110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</si>
  <si>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</si>
  <si>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>188 10807140010000110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</si>
  <si>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</si>
  <si>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188 10807141010000110</t>
  </si>
  <si>
    <t>Государственная пошлина за выдачу разрешения на установку рекламной конструкции</t>
  </si>
  <si>
    <t>902 10807150010000110</t>
  </si>
  <si>
    <t>902 10807150011000110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</si>
  <si>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</si>
  <si>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</si>
  <si>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</si>
  <si>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</si>
  <si>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</si>
  <si>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815 11105010000000120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</si>
  <si>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</si>
  <si>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815 11105012040000120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</si>
  <si>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</si>
  <si>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914 11105020000000120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</si>
  <si>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</si>
  <si>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914 11105024040000120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</si>
  <si>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</si>
  <si>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914 11105030000000120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</si>
  <si>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</si>
  <si>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914 11105034040000120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</si>
  <si>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</si>
  <si>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914 11105070000000120</t>
  </si>
  <si>
    <t>Доходы от сдачи в аренду имущества, составляющего казну городских округов (за исключением земельных участков)</t>
  </si>
  <si>
    <t>914 11105074040000120</t>
  </si>
  <si>
    <t>Платежи от государственных и муниципальных унитарных предприятий</t>
  </si>
  <si>
    <t>914 11107000000000120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</si>
  <si>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</si>
  <si>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914 11107010000000120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</si>
  <si>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</si>
  <si>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914 11107014040000120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</si>
  <si>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</si>
  <si>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</si>
  <si>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</si>
  <si>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914 11109040000000120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</si>
  <si>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</si>
  <si>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914 11109044040000120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</si>
  <si>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</si>
  <si>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</si>
  <si>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</si>
  <si>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</si>
  <si>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</si>
  <si>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</si>
  <si>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</si>
  <si>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</si>
  <si>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</si>
  <si>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</si>
  <si>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</si>
  <si>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</si>
  <si>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</si>
  <si>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</si>
  <si>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</si>
  <si>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</si>
  <si>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</si>
  <si>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</si>
  <si>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</si>
  <si>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</si>
  <si>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</si>
  <si>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</si>
  <si>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</si>
  <si>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</si>
  <si>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</si>
  <si>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</si>
  <si>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902 11302994040000130</t>
  </si>
  <si>
    <t>913 11302994040000130</t>
  </si>
  <si>
    <t>ДОХОДЫ ОТ ПРОДАЖИ МАТЕРИАЛЬНЫХ И НЕМАТЕРИАЛЬНЫХ АКТИВОВ</t>
  </si>
  <si>
    <t>914 11400000000000000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</si>
  <si>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</si>
  <si>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</si>
  <si>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</si>
  <si>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914 11402040040000410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</si>
  <si>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</si>
  <si>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914 11402043040000410</t>
  </si>
  <si>
    <t>Доходы от продажи земельных участков, находящихся в государственной и муниципальной собственности</t>
  </si>
  <si>
    <t>914 11406000000000000</t>
  </si>
  <si>
    <t>Доходы от продажи земельных участков, государственная собственность на которые не разграничена</t>
  </si>
  <si>
    <t>914 11406010000000000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</si>
  <si>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</si>
  <si>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914 11406012040000000</t>
  </si>
  <si>
    <t>914 11406000000000430</t>
  </si>
  <si>
    <t>914 11406010000000430</t>
  </si>
  <si>
    <t>914 11406012040000430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</si>
  <si>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</si>
  <si>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</si>
  <si>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</si>
  <si>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</si>
  <si>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</si>
  <si>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</si>
  <si>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</si>
  <si>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802 11601053010000140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</si>
  <si>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выявленные должностными лицами органов муниципального контроля</t>
  </si>
  <si>
    <t>902 11601054010000140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</si>
  <si>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</si>
  <si>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824 11601060010000140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</si>
  <si>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</si>
  <si>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824 11601063010000140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</si>
  <si>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</si>
  <si>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914 11601070010000140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</si>
  <si>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</si>
  <si>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914 11601074010000140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</si>
  <si>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</si>
  <si>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824 11601080010000140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</si>
  <si>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</si>
  <si>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824 11601083010000140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</si>
  <si>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</si>
  <si>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824 11601140010000140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</si>
  <si>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</si>
  <si>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824 11601143010000140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</si>
  <si>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</si>
  <si>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824 11601150010000140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</si>
  <si>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</si>
  <si>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824 11601153010000140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</si>
  <si>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</si>
  <si>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824 11601170010000140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</si>
  <si>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</si>
  <si>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824 11601173010000140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</si>
  <si>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</si>
  <si>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824 11601190010000140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</si>
  <si>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</si>
  <si>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824 11601193010000140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</si>
  <si>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</si>
  <si>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</si>
  <si>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</si>
  <si>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824 11601203010000140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</si>
  <si>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выявленные должностными лицами органов муниципального контроля</t>
  </si>
  <si>
    <t>902 11601204010000140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</si>
  <si>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</si>
  <si>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</si>
  <si>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</si>
  <si>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</si>
  <si>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802 11602020020000140</t>
  </si>
  <si>
    <t>857 11602020020000140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</si>
  <si>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</si>
  <si>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902 11607000010000140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</si>
  <si>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</si>
  <si>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902 11607010000000140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</si>
  <si>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</si>
  <si>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902 11607010040000140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</si>
  <si>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</si>
  <si>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</si>
  <si>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</si>
  <si>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902 11610030040000140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</si>
  <si>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</si>
  <si>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902 11610032040000140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</si>
  <si>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Федерации, по нормативам, действующим до 1 января 2020 года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</si>
  <si>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</si>
  <si>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</si>
  <si>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000 11610123010000140</t>
  </si>
  <si>
    <t>081 11610123010000140</t>
  </si>
  <si>
    <t>321 11610123010000140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</si>
  <si>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действующим до 1 января 2020 года</t>
  </si>
  <si>
    <t>182 11610129010000140</t>
  </si>
  <si>
    <t>ПРОЧИЕ НЕНАЛОГОВЫЕ ДОХОДЫ</t>
  </si>
  <si>
    <t>000 11700000000000000</t>
  </si>
  <si>
    <t>Невыясненные поступления</t>
  </si>
  <si>
    <t>904 11701000000000180</t>
  </si>
  <si>
    <t>Невыясненные поступления, зачисляемые в бюджеты городских округов</t>
  </si>
  <si>
    <t>904 11701040040000180</t>
  </si>
  <si>
    <t>Прочие неналоговые доходы</t>
  </si>
  <si>
    <t>914 11705000000000180</t>
  </si>
  <si>
    <t>Прочие неналоговые доходы бюджетов городских округов</t>
  </si>
  <si>
    <t>914 11705040040000180</t>
  </si>
  <si>
    <t>Инициативные платежи</t>
  </si>
  <si>
    <t>906 11715020000000150</t>
  </si>
  <si>
    <t>Инициативные платежи, зачисляемые в бюджеты городских округов</t>
  </si>
  <si>
    <t>906 11715020040000150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</si>
  <si>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</si>
  <si>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</si>
  <si>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</si>
  <si>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</si>
  <si>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</si>
  <si>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904 20210000000000150</t>
  </si>
  <si>
    <t>Дотации на выравнивание бюджетной обеспеченности</t>
  </si>
  <si>
    <t>904 20215001000000150</t>
  </si>
  <si>
    <t>Дотации бюджетам городских округов на выравнивание бюджетной обеспеченности</t>
  </si>
  <si>
    <t>904 20215001040000150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</si>
  <si>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</si>
  <si>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</si>
  <si>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</si>
  <si>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914 20220077000000150</t>
  </si>
  <si>
    <t>Субсидии бюджетам городских округов на софинансирование капитальных вложений в объекты муниципальной собственности</t>
  </si>
  <si>
    <t>914 20220077040000150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</si>
  <si>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</si>
  <si>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902 20220216000000150</t>
  </si>
  <si>
    <t>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</si>
  <si>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902 20220216040000150</t>
  </si>
  <si>
    <t>Субсидии бюджетам на обустройство и восстановление воинских захоронений, находящихся в государственной собственности</t>
  </si>
  <si>
    <t>906 20225299000000150</t>
  </si>
  <si>
    <t>Субсидии бюджетам городских округов на обустройство и восстановление воинских захоронений, находящихся в государственной собственности</t>
  </si>
  <si>
    <t>906 20225299040000150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</si>
  <si>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</si>
  <si>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907 20225304000000150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</si>
  <si>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</si>
  <si>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907 20225304040000150</t>
  </si>
  <si>
    <t>Субсидии бюджетам на софинансирование расходных обязательств субъектов
Российской Федерации, возникающих при реализации региональных программ
модернизации первичного звена здравоохранения</t>
  </si>
  <si>
    <t>902 20225365000000150</t>
  </si>
  <si>
    <t>Субсидии бюджетам городских округов на софинансирование расходных обязательств субъектов Российской Федерации, возникающих при реализации региональных программ
модернизации первичного звена здравоохранения</t>
  </si>
  <si>
    <t>902 20225365040000150</t>
  </si>
  <si>
    <t>Субсидии бюджетам на реализацию мероприятий по обеспечению жильем молодых семей</t>
  </si>
  <si>
    <t>914 20225497000000150</t>
  </si>
  <si>
    <t>Субсидии бюджетам городских округов на реализацию мероприятий по обеспечению жильем молодых семей</t>
  </si>
  <si>
    <t>914 20225497040000150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</si>
  <si>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</si>
  <si>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</si>
  <si>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</si>
  <si>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</si>
  <si>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902 20229999040000150</t>
  </si>
  <si>
    <t>906 20229999040000150</t>
  </si>
  <si>
    <t>907 20229999040000150</t>
  </si>
  <si>
    <t>913 20229999040000150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</si>
  <si>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</si>
  <si>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</si>
  <si>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</si>
  <si>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913 20230013000000150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</si>
  <si>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</si>
  <si>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913 20230013040000150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</si>
  <si>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</si>
  <si>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913 20230022000000150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</si>
  <si>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</si>
  <si>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913 20230022040000150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</si>
  <si>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</si>
  <si>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</si>
  <si>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</si>
  <si>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</si>
  <si>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902 20230024040000150</t>
  </si>
  <si>
    <t>907 20230024040000150</t>
  </si>
  <si>
    <t>913 20230024040000150</t>
  </si>
  <si>
    <t>914 20230024040000150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</si>
  <si>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</si>
  <si>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913 20235084000000150</t>
  </si>
  <si>
    <t>Субвенции бюджетам городских округов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</si>
  <si>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913 20235084040000150</t>
  </si>
  <si>
    <t>Субвенции бюджетам на осуществление первичного воинского учета на территориях, где отсутствуют военные комиссариаты</t>
  </si>
  <si>
    <t>902 20235118000000150</t>
  </si>
  <si>
    <t>Субвенции бюджетам городских округов на осуществление первичного воинского учета на территориях, где отсутствуют военные комиссариаты</t>
  </si>
  <si>
    <t>902 20235118040000150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</si>
  <si>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</si>
  <si>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</si>
  <si>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</si>
  <si>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902 20235120040000150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</si>
  <si>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</si>
  <si>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913 20235137000000150</t>
  </si>
  <si>
    <t>Субвенции бюджетам городских округов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</si>
  <si>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913 20235137040000150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</si>
  <si>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</si>
  <si>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914 20235176000000150</t>
  </si>
  <si>
    <t>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</si>
  <si>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914 20235176040000150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</si>
  <si>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</si>
  <si>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913 20235220000000150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</si>
  <si>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</si>
  <si>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913 20235220040000150</t>
  </si>
  <si>
    <t>Субвенции бюджетам на оплату жилищно-коммунальных услуг отдельным категориям граждан</t>
  </si>
  <si>
    <t>913 20235250000000150</t>
  </si>
  <si>
    <t>Субвенции бюджетам городских округов на оплату жилищно-коммунальных услуг отдельным категориям граждан</t>
  </si>
  <si>
    <t>913 20235250040000150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</si>
  <si>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</si>
  <si>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907 20235260000000150</t>
  </si>
  <si>
    <t>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</si>
  <si>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>907 20235260040000150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</si>
  <si>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</si>
  <si>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913 20235270000000150</t>
  </si>
  <si>
    <t>Субвенции бюджетам городских округов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</si>
  <si>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913 20235270040000150</t>
  </si>
  <si>
    <t>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</si>
  <si>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913 20235280000000150</t>
  </si>
  <si>
    <t>Субвенции бюджетам городских округов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</si>
  <si>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913 20235280040000150</t>
  </si>
  <si>
    <t>Субвенции бюджетам муниципальных образований на осуществление ежемесячных выплат на детей в возрасте от трех до семи лет включительно</t>
  </si>
  <si>
    <t>913 20235302000000150</t>
  </si>
  <si>
    <t>Субвенции бюджетам городских округов на осуществление ежемесячных выплат на детей в возрасте от трех до семи лет включительно</t>
  </si>
  <si>
    <t>913 20235302040000150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</si>
  <si>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</si>
  <si>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913 20235380000000150</t>
  </si>
  <si>
    <t>Субвенции бюджетам городских округов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</si>
  <si>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913 20235380040000150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</si>
  <si>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</si>
  <si>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902 20235508000000150</t>
  </si>
  <si>
    <t>Субвенции бюджетам городских округов на поддержку сельскохозяйственного производства по отдельным подотраслям растениеводства и животноводства</t>
  </si>
  <si>
    <t>902 20235508040000150</t>
  </si>
  <si>
    <t>Субвенции бюджетам на осуществление ежемесячной выплаты в связи с рождением (усыновлением) первого ребенка</t>
  </si>
  <si>
    <t>913 20235573000000150</t>
  </si>
  <si>
    <t>Субвенции бюджетам городских округов на выполнение полномочий Российской Федерации по осуществлению ежемесячной выплаты в связи с рождением (усыновлением) первого ребенка</t>
  </si>
  <si>
    <t>913 20235573040000150</t>
  </si>
  <si>
    <t>Субвенции бюджетам на государственную регистрацию актов гражданского состояния</t>
  </si>
  <si>
    <t>917 20235930000000150</t>
  </si>
  <si>
    <t>Субвенции бюджетам городских округов на государственную регистрацию актов гражданского состояния</t>
  </si>
  <si>
    <t>917 20235930040000150</t>
  </si>
  <si>
    <t>Прочие субвенции</t>
  </si>
  <si>
    <t>907 20239999000000150</t>
  </si>
  <si>
    <t>Прочие субвенции бюджетам городских округов</t>
  </si>
  <si>
    <t>907 20239999040000150</t>
  </si>
  <si>
    <t>Иные межбюджетные трансферты</t>
  </si>
  <si>
    <t>000 20240000000000150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</si>
  <si>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</si>
  <si>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907 20245303000000150</t>
  </si>
  <si>
    <t>Межбюджетные трансферты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</si>
  <si>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907 20245303040000150</t>
  </si>
  <si>
    <t>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</si>
  <si>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902 20245393000000150</t>
  </si>
  <si>
    <t>Межбюджетные трансферты, передаваемые бюджетам городских округов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</si>
  <si>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902 20245393040000150</t>
  </si>
  <si>
    <t>Прочие межбюджетные трансферты, передаваемые бюджетам</t>
  </si>
  <si>
    <t>902 20249999000000150</t>
  </si>
  <si>
    <t>Прочие межбюджетные трансферты, передаваемые бюджетам городских округов</t>
  </si>
  <si>
    <t>902 20249999040000150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</si>
  <si>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</si>
  <si>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</si>
  <si>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</si>
  <si>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000 21900000040000150</t>
  </si>
  <si>
    <t>Возврат остатков субвенций на оплату жилищно-коммунальных услуг отдельным категориям граждан из бюджетов городских округов</t>
  </si>
  <si>
    <t>913 21935250040000150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</si>
  <si>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</si>
  <si>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000 21960010040000150</t>
  </si>
  <si>
    <t>902 21960010040000150</t>
  </si>
  <si>
    <t>907 21960010040000150</t>
  </si>
  <si>
    <t>913 21960010040000150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</si>
  <si>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</si>
  <si>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</si>
  <si>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</si>
  <si>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</si>
  <si>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</si>
  <si>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</si>
  <si>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Зверевская городская Дума</t>
  </si>
  <si>
    <t xml:space="preserve">901 0000 0000000000 000 </t>
  </si>
  <si>
    <t>ОБЩЕГОСУДАРСТВЕННЫЕ ВОПРОСЫ</t>
  </si>
  <si>
    <t xml:space="preserve">901 0100 0000000000 000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</si>
  <si>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</si>
  <si>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901 0103 0000000000 000 </t>
  </si>
  <si>
    <t>Обеспечение деятельности Зверевской городской Думы</t>
  </si>
  <si>
    <t xml:space="preserve">901 0103 9000000000 000 </t>
  </si>
  <si>
    <t>Председатель Зверевской городской Думы</t>
  </si>
  <si>
    <t xml:space="preserve">901 0103 9010000000 000 </t>
  </si>
  <si>
    <t>Расходы на выплаты по оплате труда работников представительного органа города Зверево по Председателю Зверевской городской Думы в рамках обеспечения деятельности Зверевской городской Думы</t>
  </si>
  <si>
    <t xml:space="preserve">901 0103 9010000110 000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</si>
  <si>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</si>
  <si>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901 0103 9010000110 100 </t>
  </si>
  <si>
    <t>Расходы на выплаты персоналу государственных (муниципальных) органов</t>
  </si>
  <si>
    <t xml:space="preserve">901 0103 9010000110 120 </t>
  </si>
  <si>
    <t>Фонд оплаты труда государственных (муниципальных) органов</t>
  </si>
  <si>
    <t xml:space="preserve">901 0103 9010000110 121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</si>
  <si>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</si>
  <si>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901 0103 9010000110 129 </t>
  </si>
  <si>
    <t>Расходы на обеспечение выполнения функций представительного органа города Зверево по Председателю Зверевской городской Думы в рамках обеспечения деятельности Зверевской городской Думы (за исключением расходов на выплаты по оплате труда)</t>
  </si>
  <si>
    <t xml:space="preserve">901 0103 9010000190 000 </t>
  </si>
  <si>
    <t xml:space="preserve">901 0103 9010000190 100 </t>
  </si>
  <si>
    <t xml:space="preserve">901 0103 9010000190 120 </t>
  </si>
  <si>
    <t>Иные выплаты персоналу государственных (муниципальных) органов, за исключением фонда оплаты труда</t>
  </si>
  <si>
    <t xml:space="preserve">901 0103 9010000190 122 </t>
  </si>
  <si>
    <t xml:space="preserve">901 0103 9010000190 129 </t>
  </si>
  <si>
    <t xml:space="preserve">901 0103 9020000000 000 </t>
  </si>
  <si>
    <t>Расходы на выплаты по оплате труда работников представительного органа города Зверево в рамках обеспечения деятельности Зверевской городской Думы</t>
  </si>
  <si>
    <t xml:space="preserve">901 0103 9020000110 000 </t>
  </si>
  <si>
    <t xml:space="preserve">901 0103 9020000110 100 </t>
  </si>
  <si>
    <t xml:space="preserve">901 0103 9020000110 120 </t>
  </si>
  <si>
    <t xml:space="preserve">901 0103 9020000110 121 </t>
  </si>
  <si>
    <t xml:space="preserve">901 0103 9020000110 129 </t>
  </si>
  <si>
    <t>Расходы на обеспечение выполнения функций представительного органа города Зверево в рамках обеспечения деятельности Зверевской городской Думы (за исключением расходов на выплаты по оплате труда)</t>
  </si>
  <si>
    <t xml:space="preserve">901 0103 9020000190 000 </t>
  </si>
  <si>
    <t>Закупка товаров, работ и услуг для обеспечения государственных (муниципальных) нужд</t>
  </si>
  <si>
    <t xml:space="preserve">901 0103 9020000190 200 </t>
  </si>
  <si>
    <t>Иные закупки товаров, работ и услуг для обеспечения государственных (муниципальных) нужд</t>
  </si>
  <si>
    <t xml:space="preserve">901 0103 9020000190 240 </t>
  </si>
  <si>
    <t>Прочая закупка товаров, работ и услуг</t>
  </si>
  <si>
    <t xml:space="preserve">901 0103 9020000190 244 </t>
  </si>
  <si>
    <t>Реализация направления расходов в рамках обеспечения деятельности Зверевской городской Думы</t>
  </si>
  <si>
    <t xml:space="preserve">901 0103 9020099990 000 </t>
  </si>
  <si>
    <t>Иные бюджетные ассигнования</t>
  </si>
  <si>
    <t xml:space="preserve">901 0103 9020099990 800 </t>
  </si>
  <si>
    <t>Уплата налогов, сборов и иных платежей</t>
  </si>
  <si>
    <t xml:space="preserve">901 0103 9020099990 850 </t>
  </si>
  <si>
    <t>Уплата прочих налогов, сборов</t>
  </si>
  <si>
    <t xml:space="preserve">901 0103 9020099990 852 </t>
  </si>
  <si>
    <t>Другие общегосударственные вопросы</t>
  </si>
  <si>
    <t xml:space="preserve">901 0113 0000000000 000 </t>
  </si>
  <si>
    <t xml:space="preserve">901 0113 9000000000 000 </t>
  </si>
  <si>
    <t xml:space="preserve">901 0113 9020000000 000 </t>
  </si>
  <si>
    <t xml:space="preserve">901 0113 9020099990 000 </t>
  </si>
  <si>
    <t xml:space="preserve">901 0113 9020099990 200 </t>
  </si>
  <si>
    <t xml:space="preserve">901 0113 9020099990 240 </t>
  </si>
  <si>
    <t xml:space="preserve">901 0113 9020099990 244 </t>
  </si>
  <si>
    <t>Администрация города Зверево</t>
  </si>
  <si>
    <t xml:space="preserve">902 0000 0000000000 000 </t>
  </si>
  <si>
    <t xml:space="preserve">902 0100 0000000000 000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</si>
  <si>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</si>
  <si>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902 0104 0000000000 000 </t>
  </si>
  <si>
    <t>Муниципальная программа города Зверево "Муниципальная политика"</t>
  </si>
  <si>
    <t xml:space="preserve">902 0104 1500000000 000 </t>
  </si>
  <si>
    <t>Подпрограмма "Обеспечение реализации муниципальной программы города Зверево" муниципальной программы "Муниципальная политика"</t>
  </si>
  <si>
    <t xml:space="preserve">902 0104 1520000000 000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</si>
  <si>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</si>
  <si>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902 0104 1520000110 000 </t>
  </si>
  <si>
    <t xml:space="preserve">902 0104 1520000110 100 </t>
  </si>
  <si>
    <t xml:space="preserve">902 0104 1520000110 120 </t>
  </si>
  <si>
    <t xml:space="preserve">902 0104 1520000110 121 </t>
  </si>
  <si>
    <t xml:space="preserve">902 0104 1520000110 129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</si>
  <si>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 города Зверево " муниципальной программы "Муниципальная политика"</t>
  </si>
  <si>
    <t xml:space="preserve">902 0104 1520000190 000 </t>
  </si>
  <si>
    <t xml:space="preserve">902 0104 1520000190 100 </t>
  </si>
  <si>
    <t xml:space="preserve">902 0104 1520000190 120 </t>
  </si>
  <si>
    <t xml:space="preserve">902 0104 1520000190 122 </t>
  </si>
  <si>
    <t xml:space="preserve">902 0104 1520000190 129 </t>
  </si>
  <si>
    <t xml:space="preserve">902 0104 1520000190 200 </t>
  </si>
  <si>
    <t xml:space="preserve">902 0104 1520000190 240 </t>
  </si>
  <si>
    <t xml:space="preserve">902 0104 1520000190 244 </t>
  </si>
  <si>
    <t>Закупка энергетических ресурсов</t>
  </si>
  <si>
    <t xml:space="preserve">902 0104 1520000190 247 </t>
  </si>
  <si>
    <t>Расходы на осуществление полномочий по созданию и обеспечению деятельности административных комиссий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</si>
  <si>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902 0104 1520072360 000 </t>
  </si>
  <si>
    <t xml:space="preserve">902 0104 1520072360 100 </t>
  </si>
  <si>
    <t xml:space="preserve">902 0104 1520072360 120 </t>
  </si>
  <si>
    <t xml:space="preserve">902 0104 1520072360 121 </t>
  </si>
  <si>
    <t xml:space="preserve">902 0104 1520072360 122 </t>
  </si>
  <si>
    <t xml:space="preserve">902 0104 1520072360 129 </t>
  </si>
  <si>
    <t xml:space="preserve">902 0104 1520072360 200 </t>
  </si>
  <si>
    <t xml:space="preserve">902 0104 1520072360 240 </t>
  </si>
  <si>
    <t xml:space="preserve">902 0104 1520072360 244 </t>
  </si>
  <si>
    <t>Расходы на осуществление полномочий по созданию и обеспечению деятельности комиссий по делам несовершеннолетних и защите их прав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</si>
  <si>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902 0104 1520072370 000 </t>
  </si>
  <si>
    <t xml:space="preserve">902 0104 1520072370 100 </t>
  </si>
  <si>
    <t xml:space="preserve">902 0104 1520072370 120 </t>
  </si>
  <si>
    <t xml:space="preserve">902 0104 1520072370 121 </t>
  </si>
  <si>
    <t xml:space="preserve">902 0104 1520072370 122 </t>
  </si>
  <si>
    <t xml:space="preserve">902 0104 1520072370 129 </t>
  </si>
  <si>
    <t xml:space="preserve">902 0104 1520072370 200 </t>
  </si>
  <si>
    <t xml:space="preserve">902 0104 1520072370 240 </t>
  </si>
  <si>
    <t xml:space="preserve">902 0104 1520072370 244 </t>
  </si>
  <si>
    <t>Реализация направления расходов в рамках подпрограммы "Обеспечение реализации муниципальной программы города Зверево" муниципальной программы города Зверево "Муниципальная политика"</t>
  </si>
  <si>
    <t xml:space="preserve">902 0104 1520099990 000 </t>
  </si>
  <si>
    <t xml:space="preserve">902 0104 1520099990 800 </t>
  </si>
  <si>
    <t xml:space="preserve">902 0104 1520099990 850 </t>
  </si>
  <si>
    <t>Уплата налога на имущество организаций и земельного налога</t>
  </si>
  <si>
    <t xml:space="preserve">902 0104 1520099990 851 </t>
  </si>
  <si>
    <t xml:space="preserve">902 0104 1520099990 852 </t>
  </si>
  <si>
    <t>Непрограммные расходы органов местного самоуправления</t>
  </si>
  <si>
    <t xml:space="preserve">902 0104 9900000000 000 </t>
  </si>
  <si>
    <t>Финансовое обеспечение непредвиденных расходов</t>
  </si>
  <si>
    <t xml:space="preserve">902 0104 9910000000 000 </t>
  </si>
  <si>
    <t>Резервный фонд Администрации города Зверево на финансовое обеспечение непредвиденных расходов в рамках непрограммных расходов органов местного самоуправления города Зверево</t>
  </si>
  <si>
    <t xml:space="preserve">902 0104 9910090200 000 </t>
  </si>
  <si>
    <t xml:space="preserve">902 0104 9910090200 200 </t>
  </si>
  <si>
    <t xml:space="preserve">902 0104 9910090200 240 </t>
  </si>
  <si>
    <t xml:space="preserve">902 0104 9910090200 244 </t>
  </si>
  <si>
    <t>Иные непрограммные мероприятия</t>
  </si>
  <si>
    <t xml:space="preserve">902 0104 9990000000 000 </t>
  </si>
  <si>
    <t>Расходы на осуществление полномочий по определению в соответствии с частью 1 статьи 11.2 Областного закона от 25 октября 2002 года №273-ЗС "Об административных правонарушений" перечня должностных лиц, уполномоченных составлять протоколы об административны</t>
  </si>
  <si>
    <t xml:space="preserve">902 0104 9990072390 000 </t>
  </si>
  <si>
    <t xml:space="preserve">902 0104 9990072390 200 </t>
  </si>
  <si>
    <t xml:space="preserve">902 0104 9990072390 240 </t>
  </si>
  <si>
    <t xml:space="preserve">902 0104 9990072390 244 </t>
  </si>
  <si>
    <t>Судебная система</t>
  </si>
  <si>
    <t xml:space="preserve">902 0105 0000000000 000 </t>
  </si>
  <si>
    <t xml:space="preserve">902 0105 9900000000 000 </t>
  </si>
  <si>
    <t xml:space="preserve">902 0105 9990000000 000 </t>
  </si>
  <si>
    <t>Расходы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по иным непрограммным мероприятиям в рамках непрограммных расходов органов местного самоуправления</t>
  </si>
  <si>
    <t xml:space="preserve">902 0105 9990051200 000 </t>
  </si>
  <si>
    <t xml:space="preserve">902 0105 9990051200 200 </t>
  </si>
  <si>
    <t xml:space="preserve">902 0105 9990051200 240 </t>
  </si>
  <si>
    <t xml:space="preserve">902 0105 9990051200 244 </t>
  </si>
  <si>
    <t xml:space="preserve">902 0113 0000000000 000 </t>
  </si>
  <si>
    <t>Муниципальная программа города Зверево "Обеспечение общественного порядка и профилактика правонарушений в городе Зверево"</t>
  </si>
  <si>
    <t xml:space="preserve">902 0113 0700000000 000 </t>
  </si>
  <si>
    <t>Подпрограмма "Противодействие коррупции в г. Зверево" муниципальной программы "Обеспечение общественного порядка и профилактика правонарушений в городе Зверево"</t>
  </si>
  <si>
    <t xml:space="preserve">902 0113 0710000000 000 </t>
  </si>
  <si>
    <t>Мероприятия по изготовлению и размещению тематической рекламы по вопросам проявления коррупции, коррупциогенности и эффективности мер антикорррупционной направленности в рамках подпрограммы "Противодействие коррупции в г. Зверево" муниципальной программы "Обеспечение общественного порядка и профилактика правонарушений в городе Зверево"</t>
  </si>
  <si>
    <t xml:space="preserve">902 0113 0710021630 000 </t>
  </si>
  <si>
    <t xml:space="preserve">902 0113 0710021630 200 </t>
  </si>
  <si>
    <t xml:space="preserve">902 0113 0710021630 240 </t>
  </si>
  <si>
    <t xml:space="preserve">902 0113 0710021630 244 </t>
  </si>
  <si>
    <t>Подпрограмма "Профилактика экстремизма и терроризма в г.Зверево" муниципальной программы "Обеспечение общественного порядка и профилактика правонарушений в городе Зверево"</t>
  </si>
  <si>
    <t xml:space="preserve">902 0113 0720000000 000 </t>
  </si>
  <si>
    <t>Расходы на приобретение переносных ограждений, используемых при проведении городских мероприятий, в рамках подпрограммы "Профилактика экстремизма и терроризма в г.Зверево" муниципальной программы "Обеспечение общественного порядка и профилактика правонарушений в городе Зверево"</t>
  </si>
  <si>
    <t xml:space="preserve">902 0113 0720021610 000 </t>
  </si>
  <si>
    <t xml:space="preserve">902 0113 0720021610 200 </t>
  </si>
  <si>
    <t xml:space="preserve">902 0113 0720021610 240 </t>
  </si>
  <si>
    <t xml:space="preserve">902 0113 0720021610 244 </t>
  </si>
  <si>
    <t>Мероприятия по информационно-пропагандистскому противодействию экстремизму и терроризму в рамках подпрограммы "Профилактика экстремизма и терроризма в г.Зверево" муниципальной программы "Обеспечение общественного порядка и профилактика правонарушений в городе Зверево"</t>
  </si>
  <si>
    <t xml:space="preserve">902 0113 0720021630 000 </t>
  </si>
  <si>
    <t xml:space="preserve">902 0113 0720021630 200 </t>
  </si>
  <si>
    <t xml:space="preserve">902 0113 0720021630 240 </t>
  </si>
  <si>
    <t xml:space="preserve">902 0113 0720021630 244 </t>
  </si>
  <si>
    <t>Подпрограмма "Комплексные меры противодействия злоупотреблению наркотиками и их незаконному обороту" муниципальной программы "Обеспечение общественного порядка и профилактика правонарушений в городе Зверево"</t>
  </si>
  <si>
    <t xml:space="preserve">902 0113 0730000000 000 </t>
  </si>
  <si>
    <t>Организация цикла печатных публикаций, направленных на пропаганду антинаркотического мировоззрения (интервью с лицами, популярными в молодежной среде, авторитетными общественными лидерами, консультации специалистов, репортажи, очерки) в рамках подпрограммы "Комплексные меры противодействия злоупотреблению наркотиками и их незаконному обороту" муниципальной программы"Обеспечение общественного порядка и профилактика правонарушений в городе Зверево"</t>
  </si>
  <si>
    <t xml:space="preserve">902 0113 0730021650 000 </t>
  </si>
  <si>
    <t xml:space="preserve">902 0113 0730021650 200 </t>
  </si>
  <si>
    <t xml:space="preserve">902 0113 0730021650 240 </t>
  </si>
  <si>
    <t xml:space="preserve">902 0113 0730021650 244 </t>
  </si>
  <si>
    <t>Изготовление и размещение тематической социальной рекламы наружной и внутри помещений в рамках подпрограммы "Комплексные меры противодействия злоупотреблению наркотиками и их незаконному обороту" муниципальной программы "Обеспечение общественного порядка и профилактика правонарушений в городе Зверево"</t>
  </si>
  <si>
    <t xml:space="preserve">902 0113 0730021660 000 </t>
  </si>
  <si>
    <t xml:space="preserve">902 0113 0730021660 200 </t>
  </si>
  <si>
    <t xml:space="preserve">902 0113 0730021660 240 </t>
  </si>
  <si>
    <t xml:space="preserve">902 0113 0730021660 244 </t>
  </si>
  <si>
    <t>Мероприятия по проведению акции "Очистим наши улицы" в рамках подпрограммы "Комплексные меры противодействия злоупотреблению наркотиками" муниципальной программы "Обеспечение общественного порядка профилактика правонарушений в городе Зверево"</t>
  </si>
  <si>
    <t xml:space="preserve">902 0113 0730021670 000 </t>
  </si>
  <si>
    <t xml:space="preserve">902 0113 0730021670 200 </t>
  </si>
  <si>
    <t xml:space="preserve">902 0113 0730021670 240 </t>
  </si>
  <si>
    <t xml:space="preserve">902 0113 0730021670 244 </t>
  </si>
  <si>
    <t>Подпрограмма "Профилактика безнадзорности и преступности несовершеннолетних в муниципальном образовании "Город Зверево" муниципальной программы "Обеспечение общественного порядка и профилактика правонарушений в городе Зверево"</t>
  </si>
  <si>
    <t xml:space="preserve">902 0113 0740000000 000 </t>
  </si>
  <si>
    <t>Мероприятия по профилактике безнадзорности и преступности несовершеннолетних в рамках подпрограммы "Профилактика безнадзорности и преступности несовершеннолетних в муниципальном образовании "Город Зверево" муниципальной программы "Обеспечение общественного порядка и профилактика правонарушений в городе Зверево"</t>
  </si>
  <si>
    <t xml:space="preserve">902 0113 0740021690 000 </t>
  </si>
  <si>
    <t xml:space="preserve">902 0113 0740021690 200 </t>
  </si>
  <si>
    <t xml:space="preserve">902 0113 0740021690 240 </t>
  </si>
  <si>
    <t xml:space="preserve">902 0113 0740021690 244 </t>
  </si>
  <si>
    <t xml:space="preserve">902 0113 1500000000 000 </t>
  </si>
  <si>
    <t xml:space="preserve">902 0113 1520000000 000 </t>
  </si>
  <si>
    <t>Расходы на обеспечение деятельности (оказание услуг) муниципальных учреждений в рамках подпрограммы "Обеспечение реализации муниципальной программы города Зверево муниципальной программы "Муниципальная политика"</t>
  </si>
  <si>
    <t xml:space="preserve">902 0113 1520000590 000 </t>
  </si>
  <si>
    <t xml:space="preserve">902 0113 1520000590 100 </t>
  </si>
  <si>
    <t xml:space="preserve">902 0113 1520000590 120 </t>
  </si>
  <si>
    <t xml:space="preserve">902 0113 1520000590 121 </t>
  </si>
  <si>
    <t xml:space="preserve">902 0113 1520000590 129 </t>
  </si>
  <si>
    <t>Расходы на публикацию нормативно-правовых актов Администрации города Зверево в рамках подпрограммы "Обеспечение реализации муниципальной программы города Зверево" муниципальной программы города Зверево "Муниципальная политика"</t>
  </si>
  <si>
    <t xml:space="preserve">902 0113 1520022530 000 </t>
  </si>
  <si>
    <t xml:space="preserve">902 0113 1520022530 200 </t>
  </si>
  <si>
    <t xml:space="preserve">902 0113 1520022530 240 </t>
  </si>
  <si>
    <t xml:space="preserve">902 0113 1520022530 244 </t>
  </si>
  <si>
    <t>Расходы на осуществление полномочий по содержанию архивных учреждений (за исключением коммунальных расходов) в части расходов на хранение, комплектование, учет и использование архивных документов, относящихся к государственной собственности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</si>
  <si>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902 0113 1520072350 000 </t>
  </si>
  <si>
    <t xml:space="preserve">902 0113 1520072350 100 </t>
  </si>
  <si>
    <t xml:space="preserve">902 0113 1520072350 120 </t>
  </si>
  <si>
    <t xml:space="preserve">902 0113 1520072350 121 </t>
  </si>
  <si>
    <t xml:space="preserve">902 0113 1520072350 129 </t>
  </si>
  <si>
    <t xml:space="preserve">902 0113 1520072350 200 </t>
  </si>
  <si>
    <t xml:space="preserve">902 0113 1520072350 240 </t>
  </si>
  <si>
    <t xml:space="preserve">902 0113 1520072350 244 </t>
  </si>
  <si>
    <t xml:space="preserve">902 0113 1520099990 000 </t>
  </si>
  <si>
    <t xml:space="preserve">902 0113 1520099990 200 </t>
  </si>
  <si>
    <t xml:space="preserve">902 0113 1520099990 240 </t>
  </si>
  <si>
    <t xml:space="preserve">902 0113 1520099990 244 </t>
  </si>
  <si>
    <t>Подпрограмма "Содействие развитию институтов и инициатив гражданского общества в городе Зверево" муниципальной программы "Муниципальная политика"</t>
  </si>
  <si>
    <t xml:space="preserve">902 0113 1530000000 000 </t>
  </si>
  <si>
    <t>Мероприятия по оказанию содействия СО НКО в проведении социально значимых мероприятий в рамках подпрограммы "Содействие развитию институтов и инициатив гражданского общества в городе Зверево" муниципальной программы "Муниципальная политика"</t>
  </si>
  <si>
    <t xml:space="preserve">902 0113 1530022520 000 </t>
  </si>
  <si>
    <t>Предоставление субсидий бюджетным, автономным учреждениям и иным некоммерческим организациям</t>
  </si>
  <si>
    <t xml:space="preserve">902 0113 1530022520 600 </t>
  </si>
  <si>
    <t>Субсидии некоммерческим организациям (за исключением государственных (муниципальных) учреждений)</t>
  </si>
  <si>
    <t xml:space="preserve">902 0113 1530022520 630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</si>
  <si>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</si>
  <si>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902 0113 1530022520 631 </t>
  </si>
  <si>
    <t>Муниципальная программа города Зверево "Поддержка казачьих обществ города Зверево"</t>
  </si>
  <si>
    <t xml:space="preserve">902 0113 1600000000 000 </t>
  </si>
  <si>
    <t>Подпрограмма "Создание условий для привлечения членов казачьих обществ к несению муниципальной и иной службы" муниципальной программы "Поддержка казачьих обществ города Зверево"</t>
  </si>
  <si>
    <t xml:space="preserve">902 0113 1610000000 000 </t>
  </si>
  <si>
    <t>Обеспечение исполнения членами казачьих обществ обязательств по оказанию содействия органам местного самоуправления в осуществлении задач и функций, предусмотренных договорами, заключенными в соответствии с Областным законом от 29 сентября 1999 года N 47-ЗС "О казачьих дружинах в Ростовской области", в рамках подпрограммы "Создание условий для привлечения членов казачьих обществ к несению муниципальной и иной службы" муниципальной программы "Поддержка казачьих обществ города Зверево"</t>
  </si>
  <si>
    <t xml:space="preserve">902 0113 1610071040 000 </t>
  </si>
  <si>
    <t xml:space="preserve">902 0113 1610071040 600 </t>
  </si>
  <si>
    <t xml:space="preserve">902 0113 1610071040 630 </t>
  </si>
  <si>
    <t xml:space="preserve">902 0113 1610071040 631 </t>
  </si>
  <si>
    <t>Подпрограмма "Развитие казачьего самодеятельного народного творчества" муниципальной программы "Поддержка казачьих обществ города Зверево"</t>
  </si>
  <si>
    <t xml:space="preserve">902 0113 1620000000 000 </t>
  </si>
  <si>
    <t>Организация и проведение мероприятий по возрождению культуры казачества в рамках подпрограммы "Развитие казачьего самодеятельного народного творчества" муниципальной программы "Поддержка казачьих обществ города Зверево"</t>
  </si>
  <si>
    <t xml:space="preserve">902 0113 1620022610 000 </t>
  </si>
  <si>
    <t xml:space="preserve">902 0113 1620022610 200 </t>
  </si>
  <si>
    <t xml:space="preserve">902 0113 1620022610 240 </t>
  </si>
  <si>
    <t xml:space="preserve">902 0113 1620022610 244 </t>
  </si>
  <si>
    <t>Социальное обеспечение и иные выплаты населению</t>
  </si>
  <si>
    <t xml:space="preserve">902 0113 1620022610 300 </t>
  </si>
  <si>
    <t>Иные выплаты населению</t>
  </si>
  <si>
    <t xml:space="preserve">902 0113 1620022610 360 </t>
  </si>
  <si>
    <t>Муниципальная программа города Зверево "Информационное общество"</t>
  </si>
  <si>
    <t xml:space="preserve">902 0113 1700000000 000 </t>
  </si>
  <si>
    <t>Подпрограмма "Оптимизация и повышение качества предоставления государственных и муниципальных услуг в муниципальном образовании "Город Зверево", в том числе на базе многофункционального центра предоставления государственных и муниципальных услуг" муниципальной программы "Информационное общество"</t>
  </si>
  <si>
    <t xml:space="preserve">902 0113 1720000000 000 </t>
  </si>
  <si>
    <t>Субсидия на обеспечение деятельности (оказание услуг) муниципальных учреждений города Зверево в рамках подпрограммы «Оптимизация и повышение качества предоставления государственных и муниципальных услуг в муниципальном образовании "Город Зверево", в том числе на базе многофункционального центра предоставления государственных и муниципальных услуг" муниципальной программы города Зверево "Информационное общество"</t>
  </si>
  <si>
    <t xml:space="preserve">902 0113 1720000590 000 </t>
  </si>
  <si>
    <t xml:space="preserve">902 0113 1720000590 600 </t>
  </si>
  <si>
    <t>Субсидии автономным учреждениям</t>
  </si>
  <si>
    <t xml:space="preserve">902 0113 1720000590 620 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</si>
  <si>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</si>
  <si>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902 0113 1720000590 621 </t>
  </si>
  <si>
    <t>Субсидии автономным учреждениям на иные цели</t>
  </si>
  <si>
    <t xml:space="preserve">902 0113 1720000590 622 </t>
  </si>
  <si>
    <t>Расходы на реализацию принципа экстерриториальности при предоставлении государственных и муниципальных услуг в рамках подпрограммы "Оптимизация и повышение качества предоставления государственных и муниципальных услуг в муниципальном образовании "Город Зверево", в том числе на базе многофункционального центра предоставления государственных и муниципальных услуг" муниципальной программы "Информационное общество"</t>
  </si>
  <si>
    <t xml:space="preserve">902 0113 17200S3600 000 </t>
  </si>
  <si>
    <t xml:space="preserve">902 0113 17200S3600 600 </t>
  </si>
  <si>
    <t xml:space="preserve">902 0113 17200S3600 620 </t>
  </si>
  <si>
    <t xml:space="preserve">902 0113 17200S3600 622 </t>
  </si>
  <si>
    <t>Расходы на организацию предоставления областных услуг на базе многофункциональных центров предоставления государственных и муниципальных услуг в рамках подпрограммы "Оптимизация и повышения качества предоставления государственных и муниципальных услуг в муниципальном образовании "Город Зверево", в том числе на базе многофункционального центра предоставления государственных и муниципальных услуг" муниципальной программы "Информационное общество"</t>
  </si>
  <si>
    <t xml:space="preserve">902 0113 17200S4020 000 </t>
  </si>
  <si>
    <t xml:space="preserve">902 0113 17200S4020 600 </t>
  </si>
  <si>
    <t xml:space="preserve">902 0113 17200S4020 620 </t>
  </si>
  <si>
    <t xml:space="preserve">902 0113 17200S4020 622 </t>
  </si>
  <si>
    <t>Муниципальная программа города Зверево "Обеспечение качественными жилищно-коммунальными услугами населения города Зверево"</t>
  </si>
  <si>
    <t xml:space="preserve">902 0113 1900000000 000 </t>
  </si>
  <si>
    <t>Подпрограмма "Обеспечение реализации муниципальной программы" муниципальной программы "Обеспечение качественными жилищно-коммунальными услугами населения города Зверево"</t>
  </si>
  <si>
    <t xml:space="preserve">902 0113 1930000000 000 </t>
  </si>
  <si>
    <t>Реализация направления расходов в рамках подпрограммы "Обеспечение реализации муниципальной программы" муниципальной программы "Обеспечение качественными жилищно-коммунальными услугами населения города Зверево"</t>
  </si>
  <si>
    <t xml:space="preserve">902 0113 1930099990 000 </t>
  </si>
  <si>
    <t xml:space="preserve">902 0113 1930099990 800 </t>
  </si>
  <si>
    <t xml:space="preserve">902 0113 1930099990 850 </t>
  </si>
  <si>
    <t xml:space="preserve">902 0113 1930099990 851 </t>
  </si>
  <si>
    <t xml:space="preserve">902 0113 9900000000 000 </t>
  </si>
  <si>
    <t xml:space="preserve">902 0113 9910000000 000 </t>
  </si>
  <si>
    <t xml:space="preserve">902 0113 9910090200 000 </t>
  </si>
  <si>
    <t xml:space="preserve">902 0113 9910090200 300 </t>
  </si>
  <si>
    <t xml:space="preserve">902 0113 9910090200 360 </t>
  </si>
  <si>
    <t xml:space="preserve">902 0113 9990000000 000 </t>
  </si>
  <si>
    <t>Ежемесячная денежная выплата лицам, удостоенным звания "Почетный гражданин города Зверево" по иным непрограммным мероприятиям в рамках непрограммных расходов органов местного самоуправления города Зверево</t>
  </si>
  <si>
    <t xml:space="preserve">902 0113 9990010030 000 </t>
  </si>
  <si>
    <t xml:space="preserve">902 0113 9990010030 300 </t>
  </si>
  <si>
    <t>Публичные нормативные выплаты гражданам несоциального характера</t>
  </si>
  <si>
    <t xml:space="preserve">902 0113 9990010030 330 </t>
  </si>
  <si>
    <t>Оценка муниципального имущества, признание прав и регулирование отношений по муниципальной собственности по иным непрограммным мероприятиям в рамках непрограммных расходов органов местного самоуправления города Зверево</t>
  </si>
  <si>
    <t xml:space="preserve">902 0113 9990022960 000 </t>
  </si>
  <si>
    <t xml:space="preserve">902 0113 9990022960 200 </t>
  </si>
  <si>
    <t xml:space="preserve">902 0113 9990022960 240 </t>
  </si>
  <si>
    <t xml:space="preserve">902 0113 9990022960 244 </t>
  </si>
  <si>
    <t>Исполнение судебных актов по искам к муниципальному образованию "Город Зверево" о возмещении вреда, причиненного незаконными действиями (бездействием) органов местного самоуправления либо их должностных лиц, по иным непрограммным мероприятиям в рамках непрограммных расходов органов местного самоуправления города Зверево</t>
  </si>
  <si>
    <t xml:space="preserve">902 0113 9990090120 000 </t>
  </si>
  <si>
    <t xml:space="preserve">902 0113 9990090120 800 </t>
  </si>
  <si>
    <t>Исполнение судебных актов</t>
  </si>
  <si>
    <t xml:space="preserve">902 0113 9990090120 830 </t>
  </si>
  <si>
    <t>Исполнение судебных актов Российской Федерации и мировых соглашений по возмещению причиненного вреда</t>
  </si>
  <si>
    <t xml:space="preserve">902 0113 9990090120 831 </t>
  </si>
  <si>
    <t>Реализация направления расходов по иным непрограммным мероприятиям в рамках непрограммных расходов органов местного самоуправления города Зверево</t>
  </si>
  <si>
    <t xml:space="preserve">902 0113 9990099990 000 </t>
  </si>
  <si>
    <t xml:space="preserve">902 0113 9990099990 200 </t>
  </si>
  <si>
    <t xml:space="preserve">902 0113 9990099990 240 </t>
  </si>
  <si>
    <t xml:space="preserve">902 0113 9990099990 247 </t>
  </si>
  <si>
    <t xml:space="preserve">902 0113 9990099990 800 </t>
  </si>
  <si>
    <t xml:space="preserve">902 0113 9990099990 850 </t>
  </si>
  <si>
    <t>Уплата иных платежей</t>
  </si>
  <si>
    <t xml:space="preserve">902 0113 9990099990 853 </t>
  </si>
  <si>
    <t>НАЦИОНАЛЬНАЯ ОБОРОНА</t>
  </si>
  <si>
    <t xml:space="preserve">902 0200 0000000000 000 </t>
  </si>
  <si>
    <t>Мобилизационная и вневойсковая подготовка</t>
  </si>
  <si>
    <t xml:space="preserve">902 0203 0000000000 000 </t>
  </si>
  <si>
    <t xml:space="preserve">902 0203 1500000000 000 </t>
  </si>
  <si>
    <t xml:space="preserve">902 0203 1520000000 000 </t>
  </si>
  <si>
    <t>Расходы на осуществление первичного воинского учета на территориях, где отсутствуют военные комиссариаты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</si>
  <si>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902 0203 1520051180 000 </t>
  </si>
  <si>
    <t xml:space="preserve">902 0203 1520051180 100 </t>
  </si>
  <si>
    <t xml:space="preserve">902 0203 1520051180 120 </t>
  </si>
  <si>
    <t xml:space="preserve">902 0203 1520051180 121 </t>
  </si>
  <si>
    <t xml:space="preserve">902 0203 1520051180 129 </t>
  </si>
  <si>
    <t>НАЦИОНАЛЬНАЯ БЕЗОПАСНОСТЬ И ПРАВООХРАНИТЕЛЬНАЯ ДЕЯТЕЛЬНОСТЬ</t>
  </si>
  <si>
    <t xml:space="preserve">902 0300 0000000000 000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</si>
  <si>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</si>
  <si>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902 0310 0000000000 000 </t>
  </si>
  <si>
    <t>Муниципальная программа города Зверево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</si>
  <si>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902 0310 0800000000 000 </t>
  </si>
  <si>
    <t>Подпрограмма "Пожарная безопасность"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</si>
  <si>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902 0310 0810000000 000 </t>
  </si>
  <si>
    <t>Расходы на обеспечение мероприятий в рамках подпрограммы "Пожарная безопасность" муниципальной программы "Защита населения и территории города Зверево от чрезвычайных ситуаций, обеспечения пожарной безопасности и безопасности на водных объектах"</t>
  </si>
  <si>
    <t xml:space="preserve">902 0310 0810021730 000 </t>
  </si>
  <si>
    <t xml:space="preserve">902 0310 0810021730 200 </t>
  </si>
  <si>
    <t xml:space="preserve">902 0310 0810021730 240 </t>
  </si>
  <si>
    <t xml:space="preserve">902 0310 0810021730 244 </t>
  </si>
  <si>
    <t>Подпрограмма "Защита от чрезвычайных ситуаций"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</si>
  <si>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902 0310 0820000000 000 </t>
  </si>
  <si>
    <t>Расходы на обеспечение деятельности муниципальных учреждений в рамках подпрограммы "Защита от чрезвычайных ситуаций"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</si>
  <si>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902 0310 0820000590 000 </t>
  </si>
  <si>
    <t xml:space="preserve">902 0310 0820000590 100 </t>
  </si>
  <si>
    <t>Расходы на выплаты персоналу казенных учреждений</t>
  </si>
  <si>
    <t xml:space="preserve">902 0310 0820000590 110 </t>
  </si>
  <si>
    <t>Фонд оплаты труда учреждений</t>
  </si>
  <si>
    <t xml:space="preserve">902 0310 0820000590 111 </t>
  </si>
  <si>
    <t>Иные выплаты персоналу учреждений, за исключением фонда оплаты труда</t>
  </si>
  <si>
    <t xml:space="preserve">902 0310 0820000590 112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</si>
  <si>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</si>
  <si>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902 0310 0820000590 119 </t>
  </si>
  <si>
    <t xml:space="preserve">902 0310 0820000590 200 </t>
  </si>
  <si>
    <t xml:space="preserve">902 0310 0820000590 240 </t>
  </si>
  <si>
    <t xml:space="preserve">902 0310 0820000590 244 </t>
  </si>
  <si>
    <t xml:space="preserve">902 0310 0820000590 247 </t>
  </si>
  <si>
    <t xml:space="preserve">902 0310 0820000590 800 </t>
  </si>
  <si>
    <t xml:space="preserve">902 0310 0820000590 850 </t>
  </si>
  <si>
    <t xml:space="preserve">902 0310 0820000590 851 </t>
  </si>
  <si>
    <t>Расходы на обеспечение мероприятий в рамках подпрограммы "Защита от чрезвычайных ситуаций"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</si>
  <si>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902 0310 0820021710 000 </t>
  </si>
  <si>
    <t xml:space="preserve">902 0310 0820021710 200 </t>
  </si>
  <si>
    <t xml:space="preserve">902 0310 0820021710 240 </t>
  </si>
  <si>
    <t xml:space="preserve">902 0310 0820021710 244 </t>
  </si>
  <si>
    <t>Подпрограмма "Создание системы обеспечения вызова экстренных оперативных служб по единому номеру "112"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</si>
  <si>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902 0310 0840000000 000 </t>
  </si>
  <si>
    <t>Расходы на обеспечение мероприятий в рамках подпрограммы "Создание системы обеспечения вызова экстренных оперативных служб по единому номеру "112"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</si>
  <si>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902 0310 0840021740 000 </t>
  </si>
  <si>
    <t xml:space="preserve">902 0310 0840021740 200 </t>
  </si>
  <si>
    <t xml:space="preserve">902 0310 0840021740 240 </t>
  </si>
  <si>
    <t xml:space="preserve">902 0310 0840021740 244 </t>
  </si>
  <si>
    <t>Подпрограмма "Безопасный город"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</si>
  <si>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902 0310 0850000000 000 </t>
  </si>
  <si>
    <t>Установка и техническое обслуживание систем видеонаблюдения в г. Зверево в рамках подпрограммы "Безопасный город"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</si>
  <si>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902 0310 0850021750 000 </t>
  </si>
  <si>
    <t xml:space="preserve">902 0310 0850021750 200 </t>
  </si>
  <si>
    <t xml:space="preserve">902 0310 0850021750 240 </t>
  </si>
  <si>
    <t xml:space="preserve">902 0310 0850021750 244 </t>
  </si>
  <si>
    <t>НАЦИОНАЛЬНАЯ ЭКОНОМИКА</t>
  </si>
  <si>
    <t xml:space="preserve">902 0400 0000000000 000 </t>
  </si>
  <si>
    <t>Общеэкономические вопросы</t>
  </si>
  <si>
    <t xml:space="preserve">902 0401 0000000000 000 </t>
  </si>
  <si>
    <t xml:space="preserve">902 0401 1500000000 000 </t>
  </si>
  <si>
    <t xml:space="preserve">902 0401 1520000000 000 </t>
  </si>
  <si>
    <t>Расходы на осуществление полномочий по государственному регулированию тарифов на перевозку пассажиров и багажа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</si>
  <si>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902 0401 1520072380 000 </t>
  </si>
  <si>
    <t xml:space="preserve">902 0401 1520072380 100 </t>
  </si>
  <si>
    <t xml:space="preserve">902 0401 1520072380 120 </t>
  </si>
  <si>
    <t xml:space="preserve">902 0401 1520072380 121 </t>
  </si>
  <si>
    <t xml:space="preserve">902 0401 1520072380 122 </t>
  </si>
  <si>
    <t xml:space="preserve">902 0401 1520072380 129 </t>
  </si>
  <si>
    <t xml:space="preserve">902 0401 1520072380 200 </t>
  </si>
  <si>
    <t xml:space="preserve">902 0401 1520072380 240 </t>
  </si>
  <si>
    <t xml:space="preserve">902 0401 1520072380 244 </t>
  </si>
  <si>
    <t>Сельское хозяйство и рыболовство</t>
  </si>
  <si>
    <t xml:space="preserve">902 0405 0000000000 000 </t>
  </si>
  <si>
    <t xml:space="preserve">902 0405 9900000000 000 </t>
  </si>
  <si>
    <t xml:space="preserve">902 0405 9990000000 000 </t>
  </si>
  <si>
    <t>Расходы на поддержку сельскохозяйственного производства по отдельным подотраслям растениеводства и животноводства (Субвенция на осуществление полномочий по поддержке сельскохозяйственного производства и осуществлению мероприятий в области обеспечения плодородия земель сельскохозяйственного назначения для предоствления субсидий сельскохозяйственным товаропроизводителям на оказание несвязанной поддержки в области растениеводства) по иным непрограммным мероприятиям в рамках непрограммных расходов органов местного самоуправления города Зверево</t>
  </si>
  <si>
    <t xml:space="preserve">902 0405 99900R5083 000 </t>
  </si>
  <si>
    <t xml:space="preserve">902 0405 99900R5083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</si>
  <si>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</si>
  <si>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902 0405 99900R5083 810 </t>
  </si>
  <si>
    <t xml:space="preserve">902 0405 99900R5083 811 </t>
  </si>
  <si>
    <t>Лесное хозяйство</t>
  </si>
  <si>
    <t xml:space="preserve">902 0407 0000000000 000 </t>
  </si>
  <si>
    <t>Муниципальная программа города Зверево "Охрана окружающей среды, рациональное природопользование"</t>
  </si>
  <si>
    <t xml:space="preserve">902 0407 1000000000 000 </t>
  </si>
  <si>
    <t>Подпрограмма "Развитие лесного хозяйства" муниципальной программы "Охрана окружающей среды, рациональное природопользование и благоустройство города Зверево"</t>
  </si>
  <si>
    <t xml:space="preserve">902 0407 1020000000 000 </t>
  </si>
  <si>
    <t>Мероприятия в области охраны, восстановления и использования лесов муниципального образования "Город Зверево" в рамках подпрограммы "Развитие лесного хозяйства" муниципальной программы "Охрана окружающей среды, рациональное природопользование"</t>
  </si>
  <si>
    <t xml:space="preserve">902 0407 1020021930 000 </t>
  </si>
  <si>
    <t xml:space="preserve">902 0407 1020021930 200 </t>
  </si>
  <si>
    <t xml:space="preserve">902 0407 1020021930 240 </t>
  </si>
  <si>
    <t xml:space="preserve">902 0407 1020021930 244 </t>
  </si>
  <si>
    <t>Дорожное хозяйство (дорожные фонды)</t>
  </si>
  <si>
    <t xml:space="preserve">902 0409 0000000000 000 </t>
  </si>
  <si>
    <t>Муниципальная программа города Зверево "Развитие транспортной системы города Зверево"</t>
  </si>
  <si>
    <t xml:space="preserve">902 0409 1300000000 000 </t>
  </si>
  <si>
    <t>Подпрограмма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</si>
  <si>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902 0409 1310000000 000 </t>
  </si>
  <si>
    <t>Расходы на содержание автомобильных дорог общего пользования местного значения и искусственных сооружений на них в рамках подпрограммы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</si>
  <si>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902 0409 1310022310 000 </t>
  </si>
  <si>
    <t xml:space="preserve">902 0409 1310022310 200 </t>
  </si>
  <si>
    <t xml:space="preserve">902 0409 1310022310 240 </t>
  </si>
  <si>
    <t xml:space="preserve">902 0409 1310022310 244 </t>
  </si>
  <si>
    <t>Расходы на ремонт автомобильных дорог общего пользования местного значения и искусственных сооружений на них в рамках подпрограммы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</si>
  <si>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902 0409 1310022320 000 </t>
  </si>
  <si>
    <t xml:space="preserve">902 0409 1310022320 200 </t>
  </si>
  <si>
    <t xml:space="preserve">902 0409 1310022320 240 </t>
  </si>
  <si>
    <t xml:space="preserve">902 0409 1310022320 244 </t>
  </si>
  <si>
    <t>Расходы на проектные работы по капитальному ремонту автомобильных дорог общего пользования местного значения и искусственных сооружений на них в рамках подпрограммы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</si>
  <si>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902 0409 1310022360 000 </t>
  </si>
  <si>
    <t xml:space="preserve">902 0409 1310022360 200 </t>
  </si>
  <si>
    <t xml:space="preserve">902 0409 1310022360 240 </t>
  </si>
  <si>
    <t>Закупка товаров, работ, услуг в целях капитального ремонта государственного (муниципального) имущества</t>
  </si>
  <si>
    <t xml:space="preserve">902 0409 1310022360 243 </t>
  </si>
  <si>
    <t>Расходы на разработку программ комплексного развития транспортной инфраструктуры и комплексных схем организации дорожного движения в рамках подпрограммы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</si>
  <si>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902 0409 1310022370 000 </t>
  </si>
  <si>
    <t xml:space="preserve">902 0409 1310022370 200 </t>
  </si>
  <si>
    <t xml:space="preserve">902 0409 1310022370 240 </t>
  </si>
  <si>
    <t xml:space="preserve">902 0409 1310022370 244 </t>
  </si>
  <si>
    <t>Расходы на капитальный ремонт автомобильных работ общего пользования местного значения и искусственных сооружений на них в рамках подпрограммы "Развитие транспортной инфраструктуры города Зверево" муниципальной программы "Развитие транспортной системы города Зверево на 2014-2020 годы"</t>
  </si>
  <si>
    <t xml:space="preserve">902 0409 1310023460 000 </t>
  </si>
  <si>
    <t xml:space="preserve">902 0409 1310023460 200 </t>
  </si>
  <si>
    <t xml:space="preserve">902 0409 1310023460 240 </t>
  </si>
  <si>
    <t xml:space="preserve">902 0409 1310023460 243 </t>
  </si>
  <si>
    <t>Расходы на финансовое обеспечение дорожной деятельности в рамках реализации национального проекта «Безопасные и качественные автомобильные дороги» в рамках подпрограммы "Развитие транспортной инфрастуктуры города Зверево" муниципальной программы "Развитие транспортной системы города Зверево"</t>
  </si>
  <si>
    <t xml:space="preserve">902 0409 131R153930 000 </t>
  </si>
  <si>
    <t xml:space="preserve">902 0409 131R153930 200 </t>
  </si>
  <si>
    <t xml:space="preserve">902 0409 131R153930 240 </t>
  </si>
  <si>
    <t xml:space="preserve">902 0409 131R153930 243 </t>
  </si>
  <si>
    <t>Подпрограмма "Повышение безопасности дорожного движения на территории города Зверево" муниципальной программы "Развитие транспортной системы города Зверево"</t>
  </si>
  <si>
    <t xml:space="preserve">902 0409 1320000000 000 </t>
  </si>
  <si>
    <t>Мероприятия по устройству горизонтальной разметки и шумовых полос на участках приближения к пешеходным переходам в рамках подпрограммы "Повышение безопасности дорожного движения на территории города Зверево" муниципальной программы "Развитие транспортной системы города Зверево"</t>
  </si>
  <si>
    <t xml:space="preserve">902 0409 1320022330 000 </t>
  </si>
  <si>
    <t xml:space="preserve">902 0409 1320022330 200 </t>
  </si>
  <si>
    <t xml:space="preserve">902 0409 1320022330 240 </t>
  </si>
  <si>
    <t xml:space="preserve">902 0409 1320022330 244 </t>
  </si>
  <si>
    <t>Другие вопросы в области национальной экономики</t>
  </si>
  <si>
    <t xml:space="preserve">902 0412 0000000000 000 </t>
  </si>
  <si>
    <t>Муниципальная программа города Зверево "Территориальное планирование и обеспечение доступным и комфортным жильем населения города Зверево"</t>
  </si>
  <si>
    <t xml:space="preserve">902 0412 0600000000 000 </t>
  </si>
  <si>
    <t>Подпрограмма «Территориальное планирование и развитие территорий, в том числе для жилищного строительства в городе Зверево»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</si>
  <si>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902 0412 0640000000 000 </t>
  </si>
  <si>
    <t>Расходы на выполнение проекта внесения изменений в генеральный план муниципального образования "Город Зверево" в рамках подпрограммы«Территориальное планирование и развитие территорий, в том числе для жилищного строительства в городе Зверево»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</si>
  <si>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902 0412 0640021510 000 </t>
  </si>
  <si>
    <t xml:space="preserve">902 0412 0640021510 200 </t>
  </si>
  <si>
    <t xml:space="preserve">902 0412 0640021510 240 </t>
  </si>
  <si>
    <t xml:space="preserve">902 0412 0640021510 244 </t>
  </si>
  <si>
    <t>Расходы на разработку документации по планировке территории в рамках подпрограммы«Территориальное планирование и развитие территорий, в том числе для жилищного строительства в городе Зверево»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</si>
  <si>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902 0412 0640021530 000 </t>
  </si>
  <si>
    <t xml:space="preserve">902 0412 0640021530 200 </t>
  </si>
  <si>
    <t xml:space="preserve">902 0412 0640021530 240 </t>
  </si>
  <si>
    <t xml:space="preserve">902 0412 0640021530 244 </t>
  </si>
  <si>
    <t>Муниципальная программа города Зверево "Экономическое развитие и инновационная экономика"</t>
  </si>
  <si>
    <t xml:space="preserve">902 0412 1200000000 000 </t>
  </si>
  <si>
    <t>Подпрограмма "Развитие субъектов малого и среднего предпринимательства в муниципальном образовании "Город Зверево" муниципальной программы "Экономическое развитие и инновационная экономика"</t>
  </si>
  <si>
    <t xml:space="preserve">902 0412 1210000000 000 </t>
  </si>
  <si>
    <t>Расходы на реализацию мероприятий, направленных на развитие субъектов малого и среднего предпринимательства (предоставление субсидии субъектам малого и среднего предпринимательства на возмещение части лизинговых платежей, в том числе первоначального взноса) в рамках подпрограммы "Развитие субъектов малого и среднего предпринимательства, в рамках подпрограммы "Развитие субъектов малого и среднего предпринимательства в муниципальном образовании "Город Зверево"муниципальной программы муниципального образования "Город Зверево" "Экономическое развитие и инновационная экономика"</t>
  </si>
  <si>
    <t xml:space="preserve">902 0412 1210022240 000 </t>
  </si>
  <si>
    <t xml:space="preserve">902 0412 1210022240 800 </t>
  </si>
  <si>
    <t xml:space="preserve">902 0412 1210022240 810 </t>
  </si>
  <si>
    <t xml:space="preserve">902 0412 1210022240 811 </t>
  </si>
  <si>
    <t>Расходы на реализацию мероприятий, направленных на развитие субъектов малого и среднего предпринимательства (предоставление субсидии на возмещение части затрат по уплате процентов по кредитам, привлеченным субъектами малого и среднего предпринимательства) в рамках подпрограммы "Развитие субъектов малого и среднего предпринимательства, в рамках подпрограммы "Развитие субъектов малого и среднего предпринимательства в муниципальном образовании "Город Зверево"муниципальной программы муниципального образования "Город Зверево" "Экономическое развитие и инновационная экономика"</t>
  </si>
  <si>
    <t xml:space="preserve">902 0412 1210022250 000 </t>
  </si>
  <si>
    <t xml:space="preserve">902 0412 1210022250 800 </t>
  </si>
  <si>
    <t xml:space="preserve">902 0412 1210022250 810 </t>
  </si>
  <si>
    <t xml:space="preserve">902 0412 1210022250 811 </t>
  </si>
  <si>
    <t>Подпрограмма "Защита прав потребителей в муниципальном образовании "Город Зверево" муниципальной программы "Экономическое развитие и инновационная экономика"</t>
  </si>
  <si>
    <t xml:space="preserve">902 0412 1250000000 000 </t>
  </si>
  <si>
    <t>Мероприятия по информационному обеспечению потребителей в рамках подпрограммы "Защита прав потребителей в муниципальном образовании "Город Зверево" муниципальной программы "Экономическое развитие и инновационная экономика"</t>
  </si>
  <si>
    <t xml:space="preserve">902 0412 1250022260 000 </t>
  </si>
  <si>
    <t xml:space="preserve">902 0412 1250022260 200 </t>
  </si>
  <si>
    <t xml:space="preserve">902 0412 1250022260 240 </t>
  </si>
  <si>
    <t xml:space="preserve">902 0412 1250022260 244 </t>
  </si>
  <si>
    <t xml:space="preserve">902 0412 9900000000 000 </t>
  </si>
  <si>
    <t xml:space="preserve">902 0412 9990000000 000 </t>
  </si>
  <si>
    <t>Расходы на осуществление полномоций по подготовке и проведению Всероссийской переписи населения 2020 года по иным непрограммным мероприятиям в рамках непрограммных расходов органов местного самоуправления города Зверево</t>
  </si>
  <si>
    <t xml:space="preserve">902 0412 9990054690 000 </t>
  </si>
  <si>
    <t xml:space="preserve">902 0412 9990054690 200 </t>
  </si>
  <si>
    <t xml:space="preserve">902 0412 9990054690 240 </t>
  </si>
  <si>
    <t xml:space="preserve">902 0412 9990054690 244 </t>
  </si>
  <si>
    <t>ЖИЛИЩНО-КОММУНАЛЬНОЕ ХОЗЯЙСТВО</t>
  </si>
  <si>
    <t xml:space="preserve">902 0500 0000000000 000 </t>
  </si>
  <si>
    <t>Коммунальное хозяйство</t>
  </si>
  <si>
    <t xml:space="preserve">902 0502 0000000000 000 </t>
  </si>
  <si>
    <t xml:space="preserve">902 0502 1900000000 000 </t>
  </si>
  <si>
    <t>Подпрограмма "Создание условий для обеспечения бесперебойности и роста качества жилищно-коммунальных услуг населения города Зверево" муниципальной программы "Обеспечение качественными жилищно-коммунальными услугами населения города Зверево"</t>
  </si>
  <si>
    <t xml:space="preserve">902 0502 1920000000 000 </t>
  </si>
  <si>
    <t>Мероприятия по строительству, реконструкции и капитальному ремонту объектов теплоэнергетики и газоснабжения, включая разработку проектно-сметной документации и изготовление технической документации в рамках подпрограммы "Создание условий для обеспечения качественными коммунальными услугами населения города Зверево" муниципальной программы "Обеспечение качественными жилищно-коммунальными услугами населения города Зверево"</t>
  </si>
  <si>
    <t xml:space="preserve">902 0502 1920022830 000 </t>
  </si>
  <si>
    <t xml:space="preserve">902 0502 1920022830 200 </t>
  </si>
  <si>
    <t xml:space="preserve">902 0502 1920022830 240 </t>
  </si>
  <si>
    <t xml:space="preserve">902 0502 1920022830 244 </t>
  </si>
  <si>
    <t>Расходы, зарезервированные в целях софинансирования расходов областного бюджета на приобретение коммунальной техники в рамках подпрограммы "Создание условий для обеспечения бесперебойности и роста качества жилищно-коммунальных услуг населения города Зверево" муниципальной программы "Обеспечение качественными жилищно-коммунальными услугами население города Зверево"</t>
  </si>
  <si>
    <t xml:space="preserve">902 0502 1920090620 000 </t>
  </si>
  <si>
    <t xml:space="preserve">902 0502 1920090620 800 </t>
  </si>
  <si>
    <t>Резервные средства</t>
  </si>
  <si>
    <t xml:space="preserve">902 0502 1920090620 870 </t>
  </si>
  <si>
    <t>Расходы на возмещение предприятиям жилищно-комунального хозяйства части платы граждан за коммунальные услуги в рамках подпрограммы "Создание условий для обеспечения бесперебойности и роста качества жилищно-коммунальных услуг населения города Зверево" муниципальной программы "Обеспечение качественными жилищно-коммунальными услугами население города Зверево"</t>
  </si>
  <si>
    <t xml:space="preserve">902 0502 19200S3660 000 </t>
  </si>
  <si>
    <t xml:space="preserve">902 0502 19200S3660 800 </t>
  </si>
  <si>
    <t xml:space="preserve">902 0502 19200S3660 810 </t>
  </si>
  <si>
    <t xml:space="preserve">902 0502 19200S3660 811 </t>
  </si>
  <si>
    <t>Благоустройство</t>
  </si>
  <si>
    <t xml:space="preserve">902 0503 0000000000 000 </t>
  </si>
  <si>
    <t xml:space="preserve">902 0503 1000000000 000 </t>
  </si>
  <si>
    <t>Подпрограмма "Охрана окружающей среды" муниципальной программы "Охрана окружающей среды, рациональное природопользование"</t>
  </si>
  <si>
    <t xml:space="preserve">902 0503 1010000000 000 </t>
  </si>
  <si>
    <t>Мероприятия по благоустройству муниципального образования "Город Зверево" в рамках подпрограммы "Охрана окружающей среды" муниципальной программы "Охрана окружающей среды, рациональное природопользование"</t>
  </si>
  <si>
    <t xml:space="preserve">902 0503 1010021910 000 </t>
  </si>
  <si>
    <t xml:space="preserve">902 0503 1010021910 200 </t>
  </si>
  <si>
    <t xml:space="preserve">902 0503 1010021910 240 </t>
  </si>
  <si>
    <t xml:space="preserve">902 0503 1010021910 244 </t>
  </si>
  <si>
    <t>Расходы на оплату общественных работ в рамках подпрограммы "Охрана окружающей среды" муниципальной программы "Охрана окружающей среды, рациональное природопользование"</t>
  </si>
  <si>
    <t xml:space="preserve">902 0503 1010021960 000 </t>
  </si>
  <si>
    <t xml:space="preserve">902 0503 1010021960 300 </t>
  </si>
  <si>
    <t>Социальные выплаты гражданам, кроме публичных нормативных социальных выплат</t>
  </si>
  <si>
    <t xml:space="preserve">902 0503 1010021960 320 </t>
  </si>
  <si>
    <t>Пособия, компенсации и иные социальные выплаты гражданам, кроме публичных нормативных обязательств</t>
  </si>
  <si>
    <t xml:space="preserve">902 0503 1010021960 321 </t>
  </si>
  <si>
    <t xml:space="preserve">902 0503 1020000000 000 </t>
  </si>
  <si>
    <t>Мероприятия по противоклещевой обработке территории муниципального образования "Город Зверево" в рамках подпрограммы "Развитие лесного хозяйства" муниципальной программы "Охрана окружающей среды, рациональное природопользование"</t>
  </si>
  <si>
    <t xml:space="preserve">902 0503 1020021940 000 </t>
  </si>
  <si>
    <t xml:space="preserve">902 0503 1020021940 200 </t>
  </si>
  <si>
    <t xml:space="preserve">902 0503 1020021940 240 </t>
  </si>
  <si>
    <t xml:space="preserve">902 0503 1020021940 244 </t>
  </si>
  <si>
    <t xml:space="preserve">902 0503 1900000000 000 </t>
  </si>
  <si>
    <t xml:space="preserve">902 0503 1920000000 000 </t>
  </si>
  <si>
    <t>Мероприятия по строительству, реконструкции объектов электрических сетей наружного (уличного) освещения, включая разработку проектно-сметной документации в рамках подпрограммы "Обеспечение качественными коммунальными услугами населения города" муниципальной программы "Обеспечение качественными жилищно-коммунальными услугами населения города Зверево"</t>
  </si>
  <si>
    <t xml:space="preserve">902 0503 1920022810 000 </t>
  </si>
  <si>
    <t xml:space="preserve">902 0503 1920022810 200 </t>
  </si>
  <si>
    <t xml:space="preserve">902 0503 1920022810 240 </t>
  </si>
  <si>
    <t xml:space="preserve">902 0503 1920022810 244 </t>
  </si>
  <si>
    <t>Расходы на содержание объектов электрических сетей наружного (уличного) освещения в рамках подпрограммы "Создание условий для обеспечения бесперебойности и роста качества жилищно-коммунальных услуг населения города Зверево" муниципальной программы "Обеспечение качественными жилищно-коммунальными услугами население города Зверево"</t>
  </si>
  <si>
    <t xml:space="preserve">902 0503 1920022850 000 </t>
  </si>
  <si>
    <t xml:space="preserve">902 0503 1920022850 200 </t>
  </si>
  <si>
    <t xml:space="preserve">902 0503 1920022850 240 </t>
  </si>
  <si>
    <t xml:space="preserve">902 0503 1920022850 244 </t>
  </si>
  <si>
    <t xml:space="preserve">902 0503 1920022850 247 </t>
  </si>
  <si>
    <t>Муниципальная программа города Зверево "Формирование современной городской среды на территории муниципального образования "Город Зверево"</t>
  </si>
  <si>
    <t xml:space="preserve">902 0503 2100000000 000 </t>
  </si>
  <si>
    <t>Подпрограмма "Благоустройство общественных территорий муниципального образования "Город Зверево" муниципальной программы "Формирование современной городской среды на территории муниципального образования "Город Зверево"</t>
  </si>
  <si>
    <t xml:space="preserve">902 0503 2110000000 000 </t>
  </si>
  <si>
    <t>Расходы на обеспечение мероприятий по благоустройству общественных территорий муниципального образования "Город Зверево" в рамках подпрограммы "Благоустройство общественных территорий муниципального образования "Город Зверево" муниципальной программы "Формирование современной городской среды на территории муниципального образования 
"Город Зверево"</t>
  </si>
  <si>
    <t xml:space="preserve">902 0503 2110022910 000 </t>
  </si>
  <si>
    <t xml:space="preserve">902 0503 2110022910 200 </t>
  </si>
  <si>
    <t xml:space="preserve">902 0503 2110022910 240 </t>
  </si>
  <si>
    <t xml:space="preserve">902 0503 2110022910 244 </t>
  </si>
  <si>
    <t>Расходы на разработку дизайн-проектов общественного пространства в городе Зверево в рамках подпрограммы "Благоустройство общественных территорий муниципального образования "Город Зверево" муниципальной программы "Формирование современной городской среды на территории муниципального образования "Город Зверево"</t>
  </si>
  <si>
    <t xml:space="preserve">902 0503 2110022930 000 </t>
  </si>
  <si>
    <t xml:space="preserve">902 0503 2110022930 200 </t>
  </si>
  <si>
    <t xml:space="preserve">902 0503 2110022930 240 </t>
  </si>
  <si>
    <t xml:space="preserve">902 0503 2110022930 244 </t>
  </si>
  <si>
    <t xml:space="preserve">902 0503 9900000000 000 </t>
  </si>
  <si>
    <t xml:space="preserve">902 0503 9990000000 000 </t>
  </si>
  <si>
    <t>Расходы, зарезервированные в целях софинансирования расходов областного бюджета на закупку материалов для восстановления уличного освещения г.Зверево по иным непрограммным мероприятиям в рамках непрограммных расходов органов местного самоуправления города Зверево</t>
  </si>
  <si>
    <t xml:space="preserve">902 0503 9990090780 000 </t>
  </si>
  <si>
    <t xml:space="preserve">902 0503 9990090780 800 </t>
  </si>
  <si>
    <t xml:space="preserve">902 0503 9990090780 870 </t>
  </si>
  <si>
    <t>Расходы, зарезервированные в целях софинансирования расходов областного бюджета на благоустройство общественной территории, расположенной по адресу: г.Зверево, ул.Рижская, 7, по иным непрограммным мероприятиям в рамках непрограммных расходов органов местного самоуправления города Зверево</t>
  </si>
  <si>
    <t xml:space="preserve">902 0503 9990090830 000 </t>
  </si>
  <si>
    <t xml:space="preserve">902 0503 9990090830 800 </t>
  </si>
  <si>
    <t xml:space="preserve">902 0503 9990090830 870 </t>
  </si>
  <si>
    <t>Другие вопросы в области жилищно-коммунального хозяйства</t>
  </si>
  <si>
    <t xml:space="preserve">902 0505 0000000000 000 </t>
  </si>
  <si>
    <t xml:space="preserve">902 0505 1900000000 000 </t>
  </si>
  <si>
    <t xml:space="preserve">902 0505 1930000000 000 </t>
  </si>
  <si>
    <t>Расходы на обеспечение деятельности (оказание услуг) муниципальных учреждений в рамках подпрограммы "Обеспечение реализации муниципальной программы" муниципальной программы "Обеспечение качественными жилищно-коммунальными услугами населения города Зверево"</t>
  </si>
  <si>
    <t xml:space="preserve">902 0505 1930000590 000 </t>
  </si>
  <si>
    <t xml:space="preserve">902 0505 1930000590 100 </t>
  </si>
  <si>
    <t xml:space="preserve">902 0505 1930000590 110 </t>
  </si>
  <si>
    <t xml:space="preserve">902 0505 1930000590 111 </t>
  </si>
  <si>
    <t xml:space="preserve">902 0505 1930000590 119 </t>
  </si>
  <si>
    <t xml:space="preserve">902 0505 1930000590 200 </t>
  </si>
  <si>
    <t xml:space="preserve">902 0505 1930000590 240 </t>
  </si>
  <si>
    <t xml:space="preserve">902 0505 1930000590 244 </t>
  </si>
  <si>
    <t>ОХРАНА ОКРУЖАЮЩЕЙ СРЕДЫ</t>
  </si>
  <si>
    <t xml:space="preserve">902 0600 0000000000 000 </t>
  </si>
  <si>
    <t>Охрана объектов растительного и животного мира и среды их обитания</t>
  </si>
  <si>
    <t xml:space="preserve">902 0603 0000000000 000 </t>
  </si>
  <si>
    <t xml:space="preserve">902 0603 1000000000 000 </t>
  </si>
  <si>
    <t xml:space="preserve">902 0603 1010000000 000 </t>
  </si>
  <si>
    <t>Мероприятия по ликвидации не санкционированных свалок муниципального образования "Город Зверево" в рамках подпрограммы "Охрана окружающей среды" муниципальной программы "Охрана окружающей среды, рациональное природопользование"</t>
  </si>
  <si>
    <t xml:space="preserve">902 0603 1010021920 000 </t>
  </si>
  <si>
    <t xml:space="preserve">902 0603 1010021920 200 </t>
  </si>
  <si>
    <t xml:space="preserve">902 0603 1010021920 240 </t>
  </si>
  <si>
    <t xml:space="preserve">902 0603 1010021920 244 </t>
  </si>
  <si>
    <t>ОБРАЗОВАНИЕ</t>
  </si>
  <si>
    <t xml:space="preserve">902 0700 0000000000 000 </t>
  </si>
  <si>
    <t>Профессиональная подготовка, переподготовка и повышение квалификации</t>
  </si>
  <si>
    <t xml:space="preserve">902 0705 0000000000 000 </t>
  </si>
  <si>
    <t xml:space="preserve">902 0705 0700000000 000 </t>
  </si>
  <si>
    <t xml:space="preserve">902 0705 0710000000 000 </t>
  </si>
  <si>
    <t>Мероприятия по организации обучения на семинарах или курсах по вопросам противодействия коррупции в органах власти, в том числе ответственных за работу по профилактике коррупционных правонарушений в рамках подпрограммы "Противодействие коррупции в г. Зверево" муниципальной программы "Обеспечение общественного порядка и профилактика правоонарушений в городе Зверево"</t>
  </si>
  <si>
    <t xml:space="preserve">902 0705 0710021620 000 </t>
  </si>
  <si>
    <t xml:space="preserve">902 0705 0710021620 200 </t>
  </si>
  <si>
    <t xml:space="preserve">902 0705 0710021620 240 </t>
  </si>
  <si>
    <t xml:space="preserve">902 0705 0710021620 244 </t>
  </si>
  <si>
    <t xml:space="preserve">902 0705 0730000000 000 </t>
  </si>
  <si>
    <t>Мероприятия по организации обучения на курсах по антинаркотической комиссии в рамках подпрограммы "Комплексные меры противодействия злоупотреблению наркотиками" муниципальной программы "Обеспечение общественного порядка и профилактика правонарушений в городе Зверево"</t>
  </si>
  <si>
    <t xml:space="preserve">902 0705 0730021680 000 </t>
  </si>
  <si>
    <t xml:space="preserve">902 0705 0730021680 200 </t>
  </si>
  <si>
    <t xml:space="preserve">902 0705 0730021680 240 </t>
  </si>
  <si>
    <t xml:space="preserve">902 0705 0730021680 244 </t>
  </si>
  <si>
    <t xml:space="preserve">902 0705 1500000000 000 </t>
  </si>
  <si>
    <t>Подпрограмма "Развитие муниципального управления и муниципальной службы в городе Зверево, дополнительное профессиональное образование лиц, занятых в системе местного самоуправления" муниципальной программы "Муниципальная политика"</t>
  </si>
  <si>
    <t xml:space="preserve">902 0705 1510000000 000 </t>
  </si>
  <si>
    <t>Развитие системы подготовки кадров для муниципальной службы, дополнительного профессионального образования муниципальных служащих в рамках подпрограммы "Развитие муниципального управления и муниципальной службы в городе Зверево, дополнительное профессиональное образование лиц, занятых в системе местного самоуправления" муниципальной программы "Муниципальная политика"</t>
  </si>
  <si>
    <t xml:space="preserve">902 0705 1510022510 000 </t>
  </si>
  <si>
    <t xml:space="preserve">902 0705 1510022510 200 </t>
  </si>
  <si>
    <t xml:space="preserve">902 0705 1510022510 240 </t>
  </si>
  <si>
    <t xml:space="preserve">902 0705 1510022510 244 </t>
  </si>
  <si>
    <t>Молодежная политика</t>
  </si>
  <si>
    <t xml:space="preserve">902 0707 0000000000 000 </t>
  </si>
  <si>
    <t xml:space="preserve">902 0707 0700000000 000 </t>
  </si>
  <si>
    <t xml:space="preserve">902 0707 0730000000 000 </t>
  </si>
  <si>
    <t>Проведение среди органов и учреждений системы профилактики г. Зверево конкурса на лучшую организацию антинаркотической работы в подростково-молодежной среде в рамках подпрограммы "Комплексные меры противодействия злоупотреблению наркотиками и их незаконному обороту" муниципальной программы "Обеспечение общественного порядка и профилактика правонарушений в городе Зверево"</t>
  </si>
  <si>
    <t xml:space="preserve">902 0707 0730021640 000 </t>
  </si>
  <si>
    <t xml:space="preserve">902 0707 0730021640 200 </t>
  </si>
  <si>
    <t xml:space="preserve">902 0707 0730021640 240 </t>
  </si>
  <si>
    <t xml:space="preserve">902 0707 0730021640 244 </t>
  </si>
  <si>
    <t>ЗДРАВООХРАНЕНИЕ</t>
  </si>
  <si>
    <t xml:space="preserve">902 0900 0000000000 000 </t>
  </si>
  <si>
    <t>Стационарная медицинская помощь</t>
  </si>
  <si>
    <t xml:space="preserve">902 0901 0000000000 000 </t>
  </si>
  <si>
    <t>Муниципальная программа города Зверево "Развитие здравоохранения в городе Зверево"</t>
  </si>
  <si>
    <t xml:space="preserve">902 0901 0100000000 000 </t>
  </si>
  <si>
    <t>Подпрограмма ""Профилактика заболеваний и формирование здорового образа жизни. Развитие первичной медико-санитарной помощи"</t>
  </si>
  <si>
    <t xml:space="preserve">902 0901 0110000000 000 </t>
  </si>
  <si>
    <t>Расходы на осуществление полномочий по организации оказания жителям города Зверево первичной медико-санитарной помощи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</si>
  <si>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902 0901 0110021060 000 </t>
  </si>
  <si>
    <t xml:space="preserve">902 0901 0110021060 600 </t>
  </si>
  <si>
    <t>Субсидии бюджетным учреждениям</t>
  </si>
  <si>
    <t xml:space="preserve">902 0901 0110021060 610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</si>
  <si>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</si>
  <si>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902 0901 0110021060 611 </t>
  </si>
  <si>
    <t>Расходы на осуществление полномочий по организации оказания жителям Ростовской области первичной медико-санитарной помощи, специализированной, в том числе высокотехнологичной, медицинской помощи, скорой, в том числе скорой специализированной, медицинской помощи и паллиативной медицинской помощи, проведения медицинских экспертиз, медицинских осмотров и медицинских освидетельствований в рамках реализации территориальной программы государственных гарантий бесплатного оказания гражданам медицинской помощи (за исключением медицинской помощи, оказываемой в медицинских организациях, подведомственных органу исполнительной власти Ростовской области в сфере охраны здоровья)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Зверево"</t>
  </si>
  <si>
    <t xml:space="preserve">902 0901 0110072430 000 </t>
  </si>
  <si>
    <t xml:space="preserve">902 0901 0110072430 600 </t>
  </si>
  <si>
    <t xml:space="preserve">902 0901 0110072430 610 </t>
  </si>
  <si>
    <t xml:space="preserve">902 0901 0110072430 611 </t>
  </si>
  <si>
    <t>Амбулаторная помощь</t>
  </si>
  <si>
    <t xml:space="preserve">902 0902 0000000000 000 </t>
  </si>
  <si>
    <t xml:space="preserve">902 0902 9900000000 000 </t>
  </si>
  <si>
    <t xml:space="preserve">902 0902 9990000000 000 </t>
  </si>
  <si>
    <t>Расходы на финансовое обеспечение мероприятий, связанных с предотвращением влияния ухудшения экономической ситуации на развитие отраслей экономики, с профилактикой и устранением последствий распространения коронавирусной инфекции, по иным непрограммным мероприятиям в рамках непрограммных расходов органов местного самоуправления города Зверево</t>
  </si>
  <si>
    <t xml:space="preserve">902 0902 9990071340 000 </t>
  </si>
  <si>
    <t xml:space="preserve">902 0902 9990071340 600 </t>
  </si>
  <si>
    <t xml:space="preserve">902 0902 9990071340 610 </t>
  </si>
  <si>
    <t>Субсидии бюджетным учреждениям на иные цели</t>
  </si>
  <si>
    <t xml:space="preserve">902 0902 9990071340 612 </t>
  </si>
  <si>
    <t>Другие вопросы в области здравоохранения</t>
  </si>
  <si>
    <t xml:space="preserve">902 0909 0000000000 000 </t>
  </si>
  <si>
    <t xml:space="preserve">902 0909 0100000000 000 </t>
  </si>
  <si>
    <t xml:space="preserve">902 0909 0110000000 000 </t>
  </si>
  <si>
    <t xml:space="preserve">902 0909 0110021060 000 </t>
  </si>
  <si>
    <t xml:space="preserve">902 0909 0110021060 600 </t>
  </si>
  <si>
    <t xml:space="preserve">902 0909 0110021060 610 </t>
  </si>
  <si>
    <t xml:space="preserve">902 0909 0110021060 611 </t>
  </si>
  <si>
    <t>Расходы по транспортировке пациентов, страдающих хронической почечной недостаточностью, для получения медицинской помощи методом заменительной почечной терапии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</si>
  <si>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902 0909 0110021080 000 </t>
  </si>
  <si>
    <t xml:space="preserve">902 0909 0110021080 600 </t>
  </si>
  <si>
    <t xml:space="preserve">902 0909 0110021080 610 </t>
  </si>
  <si>
    <t xml:space="preserve">902 0909 0110021080 612 </t>
  </si>
  <si>
    <t xml:space="preserve">902 0909 0110072430 000 </t>
  </si>
  <si>
    <t xml:space="preserve">902 0909 0110072430 600 </t>
  </si>
  <si>
    <t xml:space="preserve">902 0909 0110072430 610 </t>
  </si>
  <si>
    <t xml:space="preserve">902 0909 0110072430 611 </t>
  </si>
  <si>
    <t>Расходы на реализацию региональных программ модернизации первичного звена здравоохранения (Оснащение и переоснащение медицинских организаций оборудованием по перечню, утвержденному Министерством здравоохранения Российской Федерации в соответствии со стандартами оснащения медицинских организаций (их структурных подразделений), смотренными положениями об организации оказания медицинской помощи по видам медицинской помощи, порядками оказания медицинской помощи либо правилами проведения лабораторных, инструментальных, патолого-атомических и иных видов диагностических исследований, утвержденных Министерством здравоохранения Российской Федерации)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</si>
  <si>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0909 01100R3653 000 </t>
  </si>
  <si>
    <t xml:space="preserve">902 0909 01100R3653 600 </t>
  </si>
  <si>
    <t xml:space="preserve">902 0909 01100R3653 610 </t>
  </si>
  <si>
    <t xml:space="preserve">902 0909 01100R3653 612 </t>
  </si>
  <si>
    <t>Расходы на реализацию региональных программ модернизации первичного звена здравоохранения (Оснащение и переоснащение автомобильным транспортом для доставки пациентов в медицинские организации, доставки медицинских работников до места жительства пациентов, а также для перевозки биологических материалов для исследований и доставки лекарственных препаратов до жителей отдаленных районов)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</si>
  <si>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0909 01100R3654 000 </t>
  </si>
  <si>
    <t xml:space="preserve">902 0909 01100R3654 600 </t>
  </si>
  <si>
    <t xml:space="preserve">902 0909 01100R3654 610 </t>
  </si>
  <si>
    <t xml:space="preserve">902 0909 01100R3654 612 </t>
  </si>
  <si>
    <t>Подпрограмма "Предупреждение и борьба с социально-значимыми заболеваниями"</t>
  </si>
  <si>
    <t xml:space="preserve">902 0909 0120000000 000 </t>
  </si>
  <si>
    <t>Мероприятия по профилактике и выявлению туберкулеза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</si>
  <si>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902 0909 0120021010 000 </t>
  </si>
  <si>
    <t xml:space="preserve">902 0909 0120021010 600 </t>
  </si>
  <si>
    <t xml:space="preserve">902 0909 0120021010 610 </t>
  </si>
  <si>
    <t xml:space="preserve">902 0909 0120021010 611 </t>
  </si>
  <si>
    <t>Мероприятия по предупреждению распространения заболевания, вызванного вирусом иммунодефицита человека (ВИЧ-инфекция), диагностике и лечению ВИЧ-инфекции и ассоциированных заболеваний с синдромом приобретенного иммунодефицита человека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</si>
  <si>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902 0909 0120021020 000 </t>
  </si>
  <si>
    <t xml:space="preserve">902 0909 0120021020 600 </t>
  </si>
  <si>
    <t xml:space="preserve">902 0909 0120021020 610 </t>
  </si>
  <si>
    <t xml:space="preserve">902 0909 0120021020 611 </t>
  </si>
  <si>
    <t>Мероприятия по проведению вакцино-профилактики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</si>
  <si>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902 0909 0120021030 000 </t>
  </si>
  <si>
    <t xml:space="preserve">902 0909 0120021030 600 </t>
  </si>
  <si>
    <t xml:space="preserve">902 0909 0120021030 610 </t>
  </si>
  <si>
    <t xml:space="preserve">902 0909 0120021030 611 </t>
  </si>
  <si>
    <t>Мероприятия по направлению "Здоровый ребенок"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</si>
  <si>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902 0909 0120021040 000 </t>
  </si>
  <si>
    <t xml:space="preserve">902 0909 0120021040 600 </t>
  </si>
  <si>
    <t xml:space="preserve">902 0909 0120021040 610 </t>
  </si>
  <si>
    <t xml:space="preserve">902 0909 0120021040 611 </t>
  </si>
  <si>
    <t>Мероприятия по направлению "Борьба с сахарным диабетом"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</si>
  <si>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902 0909 0120021070 000 </t>
  </si>
  <si>
    <t xml:space="preserve">902 0909 0120021070 600 </t>
  </si>
  <si>
    <t xml:space="preserve">902 0909 0120021070 610 </t>
  </si>
  <si>
    <t xml:space="preserve">902 0909 0120021070 611 </t>
  </si>
  <si>
    <t>Подпрограмма "Обеспечение медицинскими кадрами"</t>
  </si>
  <si>
    <t xml:space="preserve">902 0909 0130000000 000 </t>
  </si>
  <si>
    <t>Расходы на повышение квалификации и переподготовку врачей - специалистов и среднего медицинского персонала в рамках подпрограммы "Обеспечение медицинскими кадрами" муниципальной программы "Развитие здравоохранения в городе Зверево"</t>
  </si>
  <si>
    <t xml:space="preserve">902 0909 0130021050 000 </t>
  </si>
  <si>
    <t xml:space="preserve">902 0909 0130021050 600 </t>
  </si>
  <si>
    <t xml:space="preserve">902 0909 0130021050 610 </t>
  </si>
  <si>
    <t xml:space="preserve">902 0909 0130021050 612 </t>
  </si>
  <si>
    <t xml:space="preserve">902 0909 0800000000 000 </t>
  </si>
  <si>
    <t xml:space="preserve">902 0909 0840000000 000 </t>
  </si>
  <si>
    <t xml:space="preserve">902 0909 0840021740 000 </t>
  </si>
  <si>
    <t xml:space="preserve">902 0909 0840021740 600 </t>
  </si>
  <si>
    <t xml:space="preserve">902 0909 0840021740 610 </t>
  </si>
  <si>
    <t xml:space="preserve">902 0909 0840021740 612 </t>
  </si>
  <si>
    <t xml:space="preserve">902 0909 9900000000 000 </t>
  </si>
  <si>
    <t xml:space="preserve">902 0909 9990000000 000 </t>
  </si>
  <si>
    <t>Компенсация расходов, связанных с оказанием медицинскими организациями, подведомственными органам исполнительной власти субъектов Российской Федерации, органам местного самоуправления, гражданам Украины и лицам без гражданства медицинской помощи, а также затрат по проведению указанным лицам профилактических прививок, включенных в календарь профилактических прививок по эпидемическим показаниям, по иным непрограммным мероприятиям в рамках непрограммного направления расходов органов местного самоуправления</t>
  </si>
  <si>
    <t xml:space="preserve">902 0909 9990054220 000 </t>
  </si>
  <si>
    <t xml:space="preserve">902 0909 9990054220 600 </t>
  </si>
  <si>
    <t xml:space="preserve">902 0909 9990054220 610 </t>
  </si>
  <si>
    <t xml:space="preserve">902 0909 9990054220 612 </t>
  </si>
  <si>
    <t>Расходы на замену узла учета тепловой энергии в МБУЗ "ЦГБ" г. Зверево по иным непрограммным мероприятиям в рамках непрограммных расходов органов местного самоуправления города Зверево</t>
  </si>
  <si>
    <t xml:space="preserve">902 0909 9990090560 000 </t>
  </si>
  <si>
    <t xml:space="preserve">902 0909 9990090560 600 </t>
  </si>
  <si>
    <t xml:space="preserve">902 0909 9990090560 610 </t>
  </si>
  <si>
    <t xml:space="preserve">902 0909 9990090560 612 </t>
  </si>
  <si>
    <t>Расходы, зарезервированные в целях софинансирования расходов областного бюджета на приобретение модульного здания скорой помощи по иным непрограммным мероприятиям в рамках непрограммных расходов органов местного самоуправления города Зверево</t>
  </si>
  <si>
    <t xml:space="preserve">902 0909 9990090670 000 </t>
  </si>
  <si>
    <t xml:space="preserve">902 0909 9990090670 800 </t>
  </si>
  <si>
    <t xml:space="preserve">902 0909 9990090670 870 </t>
  </si>
  <si>
    <t xml:space="preserve">902 0909 9990099990 000 </t>
  </si>
  <si>
    <t xml:space="preserve">902 0909 9990099990 600 </t>
  </si>
  <si>
    <t xml:space="preserve">902 0909 9990099990 610 </t>
  </si>
  <si>
    <t xml:space="preserve">902 0909 9990099990 612 </t>
  </si>
  <si>
    <t>СОЦИАЛЬНАЯ ПОЛИТИКА</t>
  </si>
  <si>
    <t xml:space="preserve">902 1000 0000000000 000 </t>
  </si>
  <si>
    <t>Пенсионное обеспечение</t>
  </si>
  <si>
    <t xml:space="preserve">902 1001 0000000000 000 </t>
  </si>
  <si>
    <t>Муниципальная программа города Зверево "Социальная поддержка граждан в городе Зверево"</t>
  </si>
  <si>
    <t xml:space="preserve">902 1001 0400000000 000 </t>
  </si>
  <si>
    <t>Подпрограмма "Социальная поддержка отдельных категорий граждан" муниципальной программы "Социальная поддержка граждан в городе Зверево"</t>
  </si>
  <si>
    <t xml:space="preserve">902 1001 0410000000 000 </t>
  </si>
  <si>
    <t>Выплата муниципальной пенсии за выслугу лет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</si>
  <si>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902 1001 0410010050 000 </t>
  </si>
  <si>
    <t xml:space="preserve">902 1001 0410010050 300 </t>
  </si>
  <si>
    <t>Публичные нормативные социальные выплаты гражданам</t>
  </si>
  <si>
    <t xml:space="preserve">902 1001 0410010050 310 </t>
  </si>
  <si>
    <t>Иные пенсии, социальные доплаты к пенсиям</t>
  </si>
  <si>
    <t xml:space="preserve">902 1001 0410010050 312 </t>
  </si>
  <si>
    <t>Социальное обеспечение населения</t>
  </si>
  <si>
    <t xml:space="preserve">902 1003 0000000000 000 </t>
  </si>
  <si>
    <t xml:space="preserve">902 1003 9900000000 000 </t>
  </si>
  <si>
    <t xml:space="preserve">902 1003 9910000000 000 </t>
  </si>
  <si>
    <t xml:space="preserve">902 1003 9910090200 000 </t>
  </si>
  <si>
    <t xml:space="preserve">902 1003 9910090200 300 </t>
  </si>
  <si>
    <t xml:space="preserve">902 1003 9910090200 320 </t>
  </si>
  <si>
    <t xml:space="preserve">902 1003 9910090200 321 </t>
  </si>
  <si>
    <t>Другие вопросы в области социальной политики</t>
  </si>
  <si>
    <t xml:space="preserve">902 1006 0000000000 000 </t>
  </si>
  <si>
    <t xml:space="preserve">902 1006 0400000000 000 </t>
  </si>
  <si>
    <t xml:space="preserve">902 1006 0410000000 000 </t>
  </si>
  <si>
    <t>Организация исполнительно-распорядительных функций, связанных с реализацией переданных государственных полномочий в сфере социального обслуживания и социальной защиты населения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</si>
  <si>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902 1006 0410072110 000 </t>
  </si>
  <si>
    <t xml:space="preserve">902 1006 0410072110 600 </t>
  </si>
  <si>
    <t xml:space="preserve">902 1006 0410072110 620 </t>
  </si>
  <si>
    <t xml:space="preserve">902 1006 0410072110 621 </t>
  </si>
  <si>
    <t xml:space="preserve">904 0000 0000000000 000 </t>
  </si>
  <si>
    <t xml:space="preserve">904 0100 0000000000 000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</si>
  <si>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</si>
  <si>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904 0106 0000000000 000 </t>
  </si>
  <si>
    <t>Муниципальная программа города Зверево "Управление муниципальными финансами и создание условий для эффективного управления муниципальными финансами "</t>
  </si>
  <si>
    <t xml:space="preserve">904 0106 1800000000 000 </t>
  </si>
  <si>
    <t>Подпрограмма "Нормативно-методическое обеспечение и организация бюджетного процесса" муниципальной программы города Зверево "Управление муниципальными финансами и создание условий для эффективного управления муниципальными финансами "</t>
  </si>
  <si>
    <t xml:space="preserve">904 0106 1820000000 000 </t>
  </si>
  <si>
    <t>Расходы на выплаты по оплате труда работников органов местного самоуправления города Зверево в рамках подпрограммы "Нормативно-методическое обеспечение и организация бюджетного процесса" муниципальной программы "Управление муниципальными финансами и создание условий для эффективного управления муниципальными финансами"</t>
  </si>
  <si>
    <t xml:space="preserve">904 0106 1820000110 000 </t>
  </si>
  <si>
    <t xml:space="preserve">904 0106 1820000110 100 </t>
  </si>
  <si>
    <t xml:space="preserve">904 0106 1820000110 120 </t>
  </si>
  <si>
    <t xml:space="preserve">904 0106 1820000110 121 </t>
  </si>
  <si>
    <t xml:space="preserve">904 0106 1820000110 129 </t>
  </si>
  <si>
    <t>Расходы на обеспечение функций органов местного самоуправления города Зверево в рамках подпрограммы "Нормативно-методическое обеспечение и организация бюджетного процесса" муниципальной программы "Управление муниципальными финансами и создание условий для эффективного управления муниципальными финансами"</t>
  </si>
  <si>
    <t xml:space="preserve">904 0106 1820000190 000 </t>
  </si>
  <si>
    <t xml:space="preserve">904 0106 1820000190 100 </t>
  </si>
  <si>
    <t xml:space="preserve">904 0106 1820000190 120 </t>
  </si>
  <si>
    <t xml:space="preserve">904 0106 1820000190 122 </t>
  </si>
  <si>
    <t xml:space="preserve">904 0106 1820000190 129 </t>
  </si>
  <si>
    <t xml:space="preserve">904 0106 1820000190 200 </t>
  </si>
  <si>
    <t xml:space="preserve">904 0106 1820000190 240 </t>
  </si>
  <si>
    <t xml:space="preserve">904 0106 1820000190 244 </t>
  </si>
  <si>
    <t>Резервные фонды</t>
  </si>
  <si>
    <t xml:space="preserve">904 0111 0000000000 000 </t>
  </si>
  <si>
    <t xml:space="preserve">904 0111 9900000000 000 </t>
  </si>
  <si>
    <t xml:space="preserve">904 0111 9910000000 000 </t>
  </si>
  <si>
    <t xml:space="preserve">904 0111 9910090200 000 </t>
  </si>
  <si>
    <t xml:space="preserve">904 0111 9910090200 800 </t>
  </si>
  <si>
    <t xml:space="preserve">904 0111 9910090200 870 </t>
  </si>
  <si>
    <t>Резервный фонд Администрации города Зверево на финансовое обеспечение непредвиденных расходов (На финансовое обеспечение мероприятий, связанных с профилактикой и устранением последствий распространением коронавирусной инфекции) в рамках непрограммных расходов органов местного самоуправления города Зверево</t>
  </si>
  <si>
    <t xml:space="preserve">904 0111 9910090210 000 </t>
  </si>
  <si>
    <t xml:space="preserve">904 0111 9910090210 800 </t>
  </si>
  <si>
    <t xml:space="preserve">904 0111 9910090210 870 </t>
  </si>
  <si>
    <t xml:space="preserve">904 0113 0000000000 000 </t>
  </si>
  <si>
    <t xml:space="preserve">904 0113 9900000000 000 </t>
  </si>
  <si>
    <t xml:space="preserve">904 0113 9990000000 000 </t>
  </si>
  <si>
    <t xml:space="preserve">904 0113 9990090120 000 </t>
  </si>
  <si>
    <t xml:space="preserve">904 0113 9990090120 800 </t>
  </si>
  <si>
    <t xml:space="preserve">904 0113 9990090120 830 </t>
  </si>
  <si>
    <t xml:space="preserve">904 0113 9990090120 831 </t>
  </si>
  <si>
    <t>ОБСЛУЖИВАНИЕ ГОСУДАРСТВЕННОГО И МУНИЦИПАЛЬНОГО ДОЛГА</t>
  </si>
  <si>
    <t xml:space="preserve">904 1300 0000000000 000 </t>
  </si>
  <si>
    <t>Обслуживание государственного внутреннего и муниципального долга</t>
  </si>
  <si>
    <t xml:space="preserve">904 1301 0000000000 000 </t>
  </si>
  <si>
    <t xml:space="preserve">904 1301 9900000000 000 </t>
  </si>
  <si>
    <t>Обслуживание муниципального долга</t>
  </si>
  <si>
    <t xml:space="preserve">904 1301 9920000000 000 </t>
  </si>
  <si>
    <t>Процентные платежи по муниципальному долгу в рамках непрограммных расходов органов местного самоуправления города Зверево</t>
  </si>
  <si>
    <t xml:space="preserve">904 1301 9920090090 000 </t>
  </si>
  <si>
    <t>Обслуживание государственного (муниципального) долга</t>
  </si>
  <si>
    <t xml:space="preserve">904 1301 9920090090 700 </t>
  </si>
  <si>
    <t xml:space="preserve">904 1301 9920090090 730 </t>
  </si>
  <si>
    <t>Отдел культуры, спорта и молодежной политики Администрации города Зверево</t>
  </si>
  <si>
    <t xml:space="preserve">906 0000 0000000000 000 </t>
  </si>
  <si>
    <t xml:space="preserve">906 0700 0000000000 000 </t>
  </si>
  <si>
    <t>Дополнительное образование детей</t>
  </si>
  <si>
    <t xml:space="preserve">906 0703 0000000000 000 </t>
  </si>
  <si>
    <t>Муниципальная программа города Зверево "Развитие культуры и туризма в городе Зверево"</t>
  </si>
  <si>
    <t xml:space="preserve">906 0703 0900000000 000 </t>
  </si>
  <si>
    <t>Подпрограмма "Развитие культуры" муниципальной программы "Развитие культуры и туризма в городе Зверево"</t>
  </si>
  <si>
    <t xml:space="preserve">906 0703 0910000000 000 </t>
  </si>
  <si>
    <t>Расходы на обеспечение деятельности (оказание услуг) муниципальных учреждений города Зверево в рамках подпрограммы "Развитие культуры" муниципальной программы "Развитие культуры и туризма в городе Зверево"</t>
  </si>
  <si>
    <t xml:space="preserve">906 0703 0910000590 000 </t>
  </si>
  <si>
    <t xml:space="preserve">906 0703 0910000590 600 </t>
  </si>
  <si>
    <t xml:space="preserve">906 0703 0910000590 610 </t>
  </si>
  <si>
    <t xml:space="preserve">906 0703 0910000590 611 </t>
  </si>
  <si>
    <t xml:space="preserve">906 0703 0910000590 612 </t>
  </si>
  <si>
    <t>Расходы на повышение заработной платы педагогическим работникам муниципальных учреждений дополнительного образования детей в рамках подпрограммы "Развитие культуры" муниципальной программы "Развитие культуры и туризма в городе Зверево"</t>
  </si>
  <si>
    <t xml:space="preserve">906 0703 0910021820 000 </t>
  </si>
  <si>
    <t xml:space="preserve">906 0703 0910021820 600 </t>
  </si>
  <si>
    <t xml:space="preserve">906 0703 0910021820 610 </t>
  </si>
  <si>
    <t xml:space="preserve">906 0703 0910021820 611 </t>
  </si>
  <si>
    <t xml:space="preserve">906 0705 0000000000 000 </t>
  </si>
  <si>
    <t xml:space="preserve">906 0705 0900000000 000 </t>
  </si>
  <si>
    <t>Подпрограмма "Обеспечение реализации муниципальной программы "Развитие культуры и туризма в городе Зверево"</t>
  </si>
  <si>
    <t xml:space="preserve">906 0705 0930000000 000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</si>
  <si>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 "Развитие культуры и туризма в городе Зверево"</t>
  </si>
  <si>
    <t xml:space="preserve">906 0705 0930000190 000 </t>
  </si>
  <si>
    <t xml:space="preserve">906 0705 0930000190 200 </t>
  </si>
  <si>
    <t xml:space="preserve">906 0705 0930000190 240 </t>
  </si>
  <si>
    <t xml:space="preserve">906 0705 0930000190 244 </t>
  </si>
  <si>
    <t xml:space="preserve">906 0707 0000000000 000 </t>
  </si>
  <si>
    <t>Муниципальная программа города Зверево "Молодежь города Зверево"</t>
  </si>
  <si>
    <t xml:space="preserve">906 0707 0300000000 000 </t>
  </si>
  <si>
    <t>Подпрограмма "Поддержка молодежных инициатив" муниципальной программы "Молодежь города Зверево"</t>
  </si>
  <si>
    <t xml:space="preserve">906 0707 0310000000 000 </t>
  </si>
  <si>
    <t>Обеспечение проведения мероприятий по вовлечению молодежи в социальную практику, поддержке молодежных инициатив в рамках подпрограммы "Поддержка молодежных инициатив" муниципальной программы "Молодежь города Зверево"</t>
  </si>
  <si>
    <t xml:space="preserve">906 0707 0310021210 000 </t>
  </si>
  <si>
    <t xml:space="preserve">906 0707 0310021210 200 </t>
  </si>
  <si>
    <t xml:space="preserve">906 0707 0310021210 240 </t>
  </si>
  <si>
    <t xml:space="preserve">906 0707 0310021210 244 </t>
  </si>
  <si>
    <t>Реализация мероприятий муниципальных программ по работе с молодежью в рамках подпрограммы "Поддержка молодежных инициатив" муниципальной программы "Молодежь города Зверево"</t>
  </si>
  <si>
    <t xml:space="preserve">906 0707 03100S3120 000 </t>
  </si>
  <si>
    <t xml:space="preserve">906 0707 03100S3120 200 </t>
  </si>
  <si>
    <t xml:space="preserve">906 0707 03100S3120 240 </t>
  </si>
  <si>
    <t xml:space="preserve">906 0707 03100S3120 244 </t>
  </si>
  <si>
    <t>Подпрограмма "Формирование патриотизма и гражданственности в молодежной среде" муниципальной программы "Молодежь города Зверево"</t>
  </si>
  <si>
    <t xml:space="preserve">906 0707 0320000000 000 </t>
  </si>
  <si>
    <t>Обеспечение проведения мероприятий по содействию гражданско-патриотическому воспитанию мододых людей города Зверево в рамках подпрограммы "Формирование патриотизма и гражданственности в молодежной среде" муниципальной программы "Молодежь города Зверево"</t>
  </si>
  <si>
    <t xml:space="preserve">906 0707 0320021220 000 </t>
  </si>
  <si>
    <t xml:space="preserve">906 0707 0320021220 200 </t>
  </si>
  <si>
    <t xml:space="preserve">906 0707 0320021220 240 </t>
  </si>
  <si>
    <t xml:space="preserve">906 0707 0320021220 244 </t>
  </si>
  <si>
    <t>Подпрограмма "Формирование эффективной системы поддержки добровольнической деятельности" муниципальной программы "Молодежь города Зверево"</t>
  </si>
  <si>
    <t xml:space="preserve">906 0707 0330000000 000 </t>
  </si>
  <si>
    <t>Реализация регионального проекта "Социальная активность" в рамках подпрограммы "Формирование эффективной системы поддержки добровольческой деятельности" муниципальной программы "Молодежь города Зверево"</t>
  </si>
  <si>
    <t xml:space="preserve">906 0707 0330021230 000 </t>
  </si>
  <si>
    <t xml:space="preserve">906 0707 0330021230 200 </t>
  </si>
  <si>
    <t xml:space="preserve">906 0707 0330021230 240 </t>
  </si>
  <si>
    <t xml:space="preserve">906 0707 0330021230 244 </t>
  </si>
  <si>
    <t>Подпрограмма "Развитие инфраструктуры молодежной политики" муниципальной программы "Молодежная политика и социальная активность"</t>
  </si>
  <si>
    <t xml:space="preserve">906 0707 0340000000 000 </t>
  </si>
  <si>
    <t>Создание многофункциональных молодежных центров (поддержки молодежных инициатив, гражданско-патриотического воспитания, развития добровольчества) в рамках подпрограммы "Развитие инфраструктуры молодежной политики" муниципальной программы "Молодежная политика и социальная активность"</t>
  </si>
  <si>
    <t xml:space="preserve">906 0707 0340021240 000 </t>
  </si>
  <si>
    <t xml:space="preserve">906 0707 0340021240 200 </t>
  </si>
  <si>
    <t xml:space="preserve">906 0707 0340021240 240 </t>
  </si>
  <si>
    <t xml:space="preserve">906 0707 0340021240 244 </t>
  </si>
  <si>
    <t>КУЛЬТУРА, КИНЕМАТОГРАФИЯ</t>
  </si>
  <si>
    <t xml:space="preserve">906 0800 0000000000 000 </t>
  </si>
  <si>
    <t>Культура</t>
  </si>
  <si>
    <t xml:space="preserve">906 0801 0000000000 000 </t>
  </si>
  <si>
    <t xml:space="preserve">906 0801 0900000000 000 </t>
  </si>
  <si>
    <t xml:space="preserve">906 0801 0910000000 000 </t>
  </si>
  <si>
    <t xml:space="preserve">906 0801 0910000590 000 </t>
  </si>
  <si>
    <t xml:space="preserve">906 0801 0910000590 600 </t>
  </si>
  <si>
    <t xml:space="preserve">906 0801 0910000590 610 </t>
  </si>
  <si>
    <t xml:space="preserve">906 0801 0910000590 611 </t>
  </si>
  <si>
    <t xml:space="preserve">906 0801 0910000590 612 </t>
  </si>
  <si>
    <t>Мероприятия по организации и проведению культурно-массовых и других мероприятий в рамках подпрограммы "Развитие культуры" муниципальной программы "Развитие культуры и туризма в городе Зверево"</t>
  </si>
  <si>
    <t xml:space="preserve">906 0801 0910021810 000 </t>
  </si>
  <si>
    <t xml:space="preserve">906 0801 0910021810 600 </t>
  </si>
  <si>
    <t xml:space="preserve">906 0801 0910021810 610 </t>
  </si>
  <si>
    <t xml:space="preserve">906 0801 0910021810 611 </t>
  </si>
  <si>
    <t>Расходы на повышение заработной платы работникам муниципальных учреждений культуры в рамках подпрограммы "Развитие культуры" муниципальной программы "Развитие культуры и туризма в городе Зверево "</t>
  </si>
  <si>
    <t xml:space="preserve">906 0801 0910021830 000 </t>
  </si>
  <si>
    <t xml:space="preserve">906 0801 0910021830 600 </t>
  </si>
  <si>
    <t xml:space="preserve">906 0801 0910021830 610 </t>
  </si>
  <si>
    <t xml:space="preserve">906 0801 0910021830 611 </t>
  </si>
  <si>
    <t>Расходы на повышение заработной платы работникам муниципальных учреждений культуры (библиотек) в рамках подпрограммы "Развитие культуры" муниципальной программы "Развитие культуры и туризма в городе Зверево "</t>
  </si>
  <si>
    <t xml:space="preserve">906 0801 0910021840 000 </t>
  </si>
  <si>
    <t xml:space="preserve">906 0801 0910021840 600 </t>
  </si>
  <si>
    <t xml:space="preserve">906 0801 0910021840 610 </t>
  </si>
  <si>
    <t xml:space="preserve">906 0801 0910021840 611 </t>
  </si>
  <si>
    <t>Расходы зарезервированные на обеспечение развития и укрепления материально-технической базы домов культуры в населенных пунктах с числом жителей до 50 тысяч человекв рамках подпрограммы "Развитие культуры" муниципальной программы "Развитие культуры и туризма в городе Зверево"</t>
  </si>
  <si>
    <t xml:space="preserve">906 0801 0910090790 000 </t>
  </si>
  <si>
    <t xml:space="preserve">906 0801 0910090790 600 </t>
  </si>
  <si>
    <t xml:space="preserve">906 0801 0910090790 610 </t>
  </si>
  <si>
    <t xml:space="preserve">906 0801 0910090790 612 </t>
  </si>
  <si>
    <t>Расходы, связанные с реализацией федеральной целевой программы «Увековечение памяти погибших при защите Отечества на 2019 - 2024 годы», в рамках подпрограммы «Развитие культуры» муниципальной программы «Развитие культуры и туризма» в городе Зверево"</t>
  </si>
  <si>
    <t xml:space="preserve">906 0801 09100L2990 000 </t>
  </si>
  <si>
    <t xml:space="preserve">906 0801 09100L2990 600 </t>
  </si>
  <si>
    <t xml:space="preserve">906 0801 09100L2990 610 </t>
  </si>
  <si>
    <t xml:space="preserve">906 0801 09100L2990 612 </t>
  </si>
  <si>
    <t>Комплектование книжных фондов библиотек муниципальных образований в рамках реализации подпрограммы "Развитие культуры" муниципальной программы "Развитие культуры и туризма в городе Зверево"</t>
  </si>
  <si>
    <t xml:space="preserve">906 0801 09100S4180 000 </t>
  </si>
  <si>
    <t xml:space="preserve">906 0801 09100S4180 600 </t>
  </si>
  <si>
    <t xml:space="preserve">906 0801 09100S4180 610 </t>
  </si>
  <si>
    <t xml:space="preserve">906 0801 09100S4180 612 </t>
  </si>
  <si>
    <t>Расходы на реализацию проектов инициативного бюджетирования (расходы на реализацию проекта "Благоустройство территории Центральной городской библиотеки им.М.А. Шолохова") в рамках подпрограммы "Развитие культуры" муниципальной программы "Развитие культуры и туризма в городе Зверево"</t>
  </si>
  <si>
    <t xml:space="preserve">906 0801 09100S4644 000 </t>
  </si>
  <si>
    <t xml:space="preserve">906 0801 09100S4644 600 </t>
  </si>
  <si>
    <t xml:space="preserve">906 0801 09100S4644 610 </t>
  </si>
  <si>
    <t xml:space="preserve">906 0801 09100S4644 612 </t>
  </si>
  <si>
    <t>Расходы на реализацию проектов инициативного бюджетирования (расходы на реализацию проекта "Приобретение музыкальных инструментов и звукового, светового оборудования для МУК СКЦ "Маяк") в рамках подпрограммы "Развитие культуры" муниципальной программы "Развитие культуры и туризма в городе Зверево"</t>
  </si>
  <si>
    <t xml:space="preserve">906 0801 09100S4645 000 </t>
  </si>
  <si>
    <t xml:space="preserve">906 0801 09100S4645 600 </t>
  </si>
  <si>
    <t xml:space="preserve">906 0801 09100S4645 610 </t>
  </si>
  <si>
    <t xml:space="preserve">906 0801 09100S4645 612 </t>
  </si>
  <si>
    <t xml:space="preserve">906 0801 9900000000 000 </t>
  </si>
  <si>
    <t xml:space="preserve">906 0801 9910000000 000 </t>
  </si>
  <si>
    <t xml:space="preserve">906 0801 9910090200 000 </t>
  </si>
  <si>
    <t xml:space="preserve">906 0801 9910090200 600 </t>
  </si>
  <si>
    <t xml:space="preserve">906 0801 9910090200 610 </t>
  </si>
  <si>
    <t xml:space="preserve">906 0801 9910090200 612 </t>
  </si>
  <si>
    <t xml:space="preserve">906 0801 9990000000 000 </t>
  </si>
  <si>
    <t>Проведение мероприятий по организации временного трудоустройства несовершеннолетних граждан в возрасте от 14 до 18 лет в свободное от учебы время по иным непрограммным мероприятиям в рамках непрограммных расходов органов местного самоуправления города Зверево</t>
  </si>
  <si>
    <t xml:space="preserve">906 0801 9990090810 000 </t>
  </si>
  <si>
    <t xml:space="preserve">906 0801 9990090810 600 </t>
  </si>
  <si>
    <t xml:space="preserve">906 0801 9990090810 610 </t>
  </si>
  <si>
    <t xml:space="preserve">906 0801 9990090810 612 </t>
  </si>
  <si>
    <t>Другие вопросы в области культуры, кинематографии</t>
  </si>
  <si>
    <t xml:space="preserve">906 0804 0000000000 000 </t>
  </si>
  <si>
    <t xml:space="preserve">906 0804 0900000000 000 </t>
  </si>
  <si>
    <t xml:space="preserve">906 0804 0930000000 000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</si>
  <si>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 "Развитие культуры и туризма в городе Зверево"</t>
  </si>
  <si>
    <t xml:space="preserve">906 0804 0930000110 000 </t>
  </si>
  <si>
    <t xml:space="preserve">906 0804 0930000110 100 </t>
  </si>
  <si>
    <t xml:space="preserve">906 0804 0930000110 120 </t>
  </si>
  <si>
    <t xml:space="preserve">906 0804 0930000110 121 </t>
  </si>
  <si>
    <t xml:space="preserve">906 0804 0930000110 129 </t>
  </si>
  <si>
    <t xml:space="preserve">906 0804 0930000190 000 </t>
  </si>
  <si>
    <t xml:space="preserve">906 0804 0930000190 100 </t>
  </si>
  <si>
    <t xml:space="preserve">906 0804 0930000190 120 </t>
  </si>
  <si>
    <t xml:space="preserve">906 0804 0930000190 122 </t>
  </si>
  <si>
    <t xml:space="preserve">906 0804 0930000190 129 </t>
  </si>
  <si>
    <t xml:space="preserve">906 0804 0930000190 200 </t>
  </si>
  <si>
    <t xml:space="preserve">906 0804 0930000190 240 </t>
  </si>
  <si>
    <t xml:space="preserve">906 0804 0930000190 244 </t>
  </si>
  <si>
    <t>Расходы на обеспечение деятельности (оказание услуг) муниципальных учреждений города Зверево в рамках подпрограммы "Обеспечение реализации муниципальной программы "Развитие культуры и туризма в городе Зверево"</t>
  </si>
  <si>
    <t xml:space="preserve">906 0804 0930000590 000 </t>
  </si>
  <si>
    <t xml:space="preserve">906 0804 0930000590 600 </t>
  </si>
  <si>
    <t xml:space="preserve">906 0804 0930000590 610 </t>
  </si>
  <si>
    <t xml:space="preserve">906 0804 0930000590 611 </t>
  </si>
  <si>
    <t xml:space="preserve">906 0804 0930000590 612 </t>
  </si>
  <si>
    <t>ФИЗИЧЕСКАЯ КУЛЬТУРА И СПОРТ</t>
  </si>
  <si>
    <t xml:space="preserve">906 1100 0000000000 000 </t>
  </si>
  <si>
    <t>Физическая культура</t>
  </si>
  <si>
    <t xml:space="preserve">906 1101 0000000000 000 </t>
  </si>
  <si>
    <t>Муниципальная программа города Зверево "Развитие физической культуры и спорта в городе Зверево"</t>
  </si>
  <si>
    <t xml:space="preserve">906 1101 1100000000 000 </t>
  </si>
  <si>
    <t>Подпрограмма "Развитие физической культуры и массового спорта города Зверево" муниципальной программы "Развитие физической культуры и спорта в городе Зверево"</t>
  </si>
  <si>
    <t xml:space="preserve">906 1101 1110000000 000 </t>
  </si>
  <si>
    <t>Физкультурные и массовые спортивные мероприятия в рамках подпрограммы "Развитие физической культуры и массового спорта города Зверево" муниципальной программы "Развитие физической культуры и спорта в городе Зверево"</t>
  </si>
  <si>
    <t xml:space="preserve">906 1101 1110022010 000 </t>
  </si>
  <si>
    <t xml:space="preserve">906 1101 1110022010 200 </t>
  </si>
  <si>
    <t xml:space="preserve">906 1101 1110022010 240 </t>
  </si>
  <si>
    <t xml:space="preserve">906 1101 1110022010 244 </t>
  </si>
  <si>
    <t>Другие вопросы в области физической культуры и спорта</t>
  </si>
  <si>
    <t xml:space="preserve">906 1105 0000000000 000 </t>
  </si>
  <si>
    <t xml:space="preserve">906 1105 1100000000 000 </t>
  </si>
  <si>
    <t xml:space="preserve">906 1105 1110000000 000 </t>
  </si>
  <si>
    <t>Реализация направления расходов в рамках подпрограммы "Развитие физической культуры и массового спорта города Зверево" муниципальной программы "Развитие физической культуры и спорта в городе Зверево"</t>
  </si>
  <si>
    <t xml:space="preserve">906 1105 1110099990 000 </t>
  </si>
  <si>
    <t xml:space="preserve">906 1105 1110099990 800 </t>
  </si>
  <si>
    <t xml:space="preserve">906 1105 1110099990 850 </t>
  </si>
  <si>
    <t xml:space="preserve">906 1105 1110099990 851 </t>
  </si>
  <si>
    <t>Подпрограмма "Развитие инфраструктуры спорта в городе Зверево" муниципальной программы "Развитие физической культуры и спорта в городе Зверево"</t>
  </si>
  <si>
    <t xml:space="preserve">906 1105 1120000000 000 </t>
  </si>
  <si>
    <t>Реализация направления расходов в рамках подпрограммы "Развитие инфраструктуры спорта в городе Зверево" муниципальной программы "Развитие физической культуры и спорта в городе Зверево"</t>
  </si>
  <si>
    <t xml:space="preserve">906 1105 1120099990 000 </t>
  </si>
  <si>
    <t>Капитальные вложения в объекты государственной (муниципальной) собственности</t>
  </si>
  <si>
    <t xml:space="preserve">906 1105 1120099990 400 </t>
  </si>
  <si>
    <t>Бюджетные инвестиции</t>
  </si>
  <si>
    <t xml:space="preserve">906 1105 1120099990 410 </t>
  </si>
  <si>
    <t>Бюджетные инвестиции в объекты капитального строительства государственной (муниципальной) собственности</t>
  </si>
  <si>
    <t xml:space="preserve">906 1105 1120099990 414 </t>
  </si>
  <si>
    <t>Расходы на реализацию проектов инициативного бюджетирования (расходы на реализацию проекта "Устройство универсальной спортивной площадки по адресу:г. Зверево, ул. Макаренко, 11а") в рамках подпрограммы "Развитие инфраструктуры спорта в городе Зверево" муниципальной программы "Развитие физической культуры и спорта в городе Зверево"</t>
  </si>
  <si>
    <t xml:space="preserve">906 1105 11200S4646 000 </t>
  </si>
  <si>
    <t xml:space="preserve">906 1105 11200S4646 400 </t>
  </si>
  <si>
    <t xml:space="preserve">906 1105 11200S4646 410 </t>
  </si>
  <si>
    <t xml:space="preserve">906 1105 11200S4646 414 </t>
  </si>
  <si>
    <t>Отдел образования Администрации города Зверево</t>
  </si>
  <si>
    <t xml:space="preserve">907 0000 0000000000 000 </t>
  </si>
  <si>
    <t xml:space="preserve">907 0700 0000000000 000 </t>
  </si>
  <si>
    <t>Дошкольное образование</t>
  </si>
  <si>
    <t xml:space="preserve">907 0701 0000000000 000 </t>
  </si>
  <si>
    <t>Муниципальная программа города Зверево "Развитие образования в городе Зверево"</t>
  </si>
  <si>
    <t xml:space="preserve">907 0701 0200000000 000 </t>
  </si>
  <si>
    <t>Подпрограмма "Развитие дошкольного образования" муниципальной программы "Развитие образования в городе Зверево"</t>
  </si>
  <si>
    <t xml:space="preserve">907 0701 0210000000 000 </t>
  </si>
  <si>
    <t>Расходы на обеспечение деятельности (оказание услуг) муниципальных учреждений города Зверево в рамках подпрограммы "Развитие дошкольного образования" муниципальной программы "Развитие образования в городе Зверево"</t>
  </si>
  <si>
    <t xml:space="preserve">907 0701 0210000590 000 </t>
  </si>
  <si>
    <t xml:space="preserve">907 0701 0210000590 600 </t>
  </si>
  <si>
    <t xml:space="preserve">907 0701 0210000590 610 </t>
  </si>
  <si>
    <t xml:space="preserve">907 0701 0210000590 611 </t>
  </si>
  <si>
    <t xml:space="preserve">907 0701 0210000590 612 </t>
  </si>
  <si>
    <t>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дошкольного, начального общего, основного общего, среднего общего образования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в рамках подпрограммы "Развитие дошкольного образования" муниципальной программы "Развитие образования в городе Зверево"</t>
  </si>
  <si>
    <t xml:space="preserve">907 0701 0210072460 000 </t>
  </si>
  <si>
    <t xml:space="preserve">907 0701 0210072460 600 </t>
  </si>
  <si>
    <t xml:space="preserve">907 0701 0210072460 610 </t>
  </si>
  <si>
    <t xml:space="preserve">907 0701 0210072460 611 </t>
  </si>
  <si>
    <t>Расходы, зарезервированные на капитальный ремонт кровли образовательного учреждения в части расходов местного бюджета города Зверево в рамках подпрограммы "Развитие общего образования" муниципальной программы "Развитие образования в городе Зверево"</t>
  </si>
  <si>
    <t xml:space="preserve">907 0701 0210090550 000 </t>
  </si>
  <si>
    <t xml:space="preserve">907 0701 0210090550 600 </t>
  </si>
  <si>
    <t xml:space="preserve">907 0701 0210090550 610 </t>
  </si>
  <si>
    <t xml:space="preserve">907 0701 0210090550 612 </t>
  </si>
  <si>
    <t>Расходы, зарезервированные на мероприятия по пожарной безопасности по муниципальным дошкольным учреждениям в части расходов местного бюджета города Зверево в рамках подпрограммы "Развитие общего образования" муниципальной программы "Развитие образования в городе Зверево"</t>
  </si>
  <si>
    <t xml:space="preserve">907 0701 0210090840 000 </t>
  </si>
  <si>
    <t xml:space="preserve">907 0701 0210090840 800 </t>
  </si>
  <si>
    <t xml:space="preserve">907 0701 0210090840 870 </t>
  </si>
  <si>
    <t xml:space="preserve">907 0701 9900000000 000 </t>
  </si>
  <si>
    <t xml:space="preserve">907 0701 9990000000 000 </t>
  </si>
  <si>
    <t>Расходы на мероприятия по предупреждению завоза и рапространения новой коронавирусной инфекции по иным непрограммным мероприятиям в рамках непрограммных расходов органов местного самоуправления города Зверево</t>
  </si>
  <si>
    <t xml:space="preserve">907 0701 9990022410 000 </t>
  </si>
  <si>
    <t xml:space="preserve">907 0701 9990022410 600 </t>
  </si>
  <si>
    <t xml:space="preserve">907 0701 9990022410 610 </t>
  </si>
  <si>
    <t xml:space="preserve">907 0701 9990022410 612 </t>
  </si>
  <si>
    <t>Общее образование</t>
  </si>
  <si>
    <t xml:space="preserve">907 0702 0000000000 000 </t>
  </si>
  <si>
    <t xml:space="preserve">907 0702 0200000000 000 </t>
  </si>
  <si>
    <t>Подпрограмма "Развитие общего образования" муниципальной программы "Развитие образования в городе Зверево"</t>
  </si>
  <si>
    <t xml:space="preserve">907 0702 0220000000 000 </t>
  </si>
  <si>
    <t>Расходы на обеспечение деятельности (оказание услуг) муниципальных учреждений города Зверево в рамках подпрограммы "Развитие общего образования" муниципальной программы "Развитие образования в городе Зверево"</t>
  </si>
  <si>
    <t xml:space="preserve">907 0702 0220000590 000 </t>
  </si>
  <si>
    <t xml:space="preserve">907 0702 0220000590 600 </t>
  </si>
  <si>
    <t xml:space="preserve">907 0702 0220000590 610 </t>
  </si>
  <si>
    <t xml:space="preserve">907 0702 0220000590 611 </t>
  </si>
  <si>
    <t xml:space="preserve">907 0702 0220000590 612 </t>
  </si>
  <si>
    <t>Расходы на ежемесячное денежное вознаграждение за классное руководство педагогическим работникам муниципальных общеобразовательных организаций в рамках подпрограммы "Развитие общего образования" муниципальной программы "Развитие образования в городе Зверево"</t>
  </si>
  <si>
    <t xml:space="preserve">907 0702 0220053030 000 </t>
  </si>
  <si>
    <t xml:space="preserve">907 0702 0220053030 600 </t>
  </si>
  <si>
    <t xml:space="preserve">907 0702 0220053030 610 </t>
  </si>
  <si>
    <t xml:space="preserve">907 0702 0220053030 612 </t>
  </si>
  <si>
    <t>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дошкольного, начального общего, основного общего, среднего общего образования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в рамках подпрограммы "Развитие общего образования" муниципальной программы "Развитие образования в городе Зверево"</t>
  </si>
  <si>
    <t xml:space="preserve">907 0702 0220072460 000 </t>
  </si>
  <si>
    <t xml:space="preserve">907 0702 0220072460 600 </t>
  </si>
  <si>
    <t xml:space="preserve">907 0702 0220072460 610 </t>
  </si>
  <si>
    <t xml:space="preserve">907 0702 0220072460 611 </t>
  </si>
  <si>
    <t>Расходы, зарезервированные на мероприятия по пожарной безопасности по муниципальным общеобразовательным учреждениям в части расходов местного бюджета города Зверево в рамках подпрограммы "Развитие общего образования" муниципальной программы "Развитие образования в городе Зверево"</t>
  </si>
  <si>
    <t xml:space="preserve">907 0702 0220090850 000 </t>
  </si>
  <si>
    <t xml:space="preserve">907 0702 0220090850 800 </t>
  </si>
  <si>
    <t xml:space="preserve">907 0702 0220090850 870 </t>
  </si>
  <si>
    <t>Расходы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в рамках подпрограммы "Развитие общего и дополнительного образования" муниципальной программы "Развитие образования в городе Зверево"</t>
  </si>
  <si>
    <t xml:space="preserve">907 0702 02200L3040 000 </t>
  </si>
  <si>
    <t xml:space="preserve">907 0702 02200L3040 600 </t>
  </si>
  <si>
    <t xml:space="preserve">907 0702 02200L3040 610 </t>
  </si>
  <si>
    <t xml:space="preserve">907 0702 02200L3040 612 </t>
  </si>
  <si>
    <t>Расходы на обновление материально-технической базы для формирования у обучающихся современных технологических и гуманитарных навыков в рамках подпрограммы "Развитие общего образования" муниципальной программы "Развитие образования в городе Зверево"</t>
  </si>
  <si>
    <t xml:space="preserve">907 0702 02200S4590 000 </t>
  </si>
  <si>
    <t xml:space="preserve">907 0702 02200S4590 600 </t>
  </si>
  <si>
    <t xml:space="preserve">907 0702 02200S4590 610 </t>
  </si>
  <si>
    <t xml:space="preserve">907 0702 02200S4590 612 </t>
  </si>
  <si>
    <t xml:space="preserve">907 0702 9900000000 000 </t>
  </si>
  <si>
    <t xml:space="preserve">907 0702 9990000000 000 </t>
  </si>
  <si>
    <t xml:space="preserve">907 0702 9990022410 000 </t>
  </si>
  <si>
    <t xml:space="preserve">907 0702 9990022410 600 </t>
  </si>
  <si>
    <t xml:space="preserve">907 0702 9990022410 610 </t>
  </si>
  <si>
    <t xml:space="preserve">907 0702 9990022410 612 </t>
  </si>
  <si>
    <t xml:space="preserve">907 0703 0000000000 000 </t>
  </si>
  <si>
    <t xml:space="preserve">907 0703 0200000000 000 </t>
  </si>
  <si>
    <t xml:space="preserve">907 0703 0220000000 000 </t>
  </si>
  <si>
    <t xml:space="preserve">907 0703 0220072460 000 </t>
  </si>
  <si>
    <t xml:space="preserve">907 0703 0220072460 600 </t>
  </si>
  <si>
    <t xml:space="preserve">907 0703 0220072460 610 </t>
  </si>
  <si>
    <t xml:space="preserve">907 0703 0220072460 612 </t>
  </si>
  <si>
    <t>Подпрограмма "Развитие дополнительного образования" муниципальной программы "Развитие образования в городе Зверево"</t>
  </si>
  <si>
    <t xml:space="preserve">907 0703 0230000000 000 </t>
  </si>
  <si>
    <t>Расходы на обеспечение деятельности (оказание услуг) муниципальных учреждений города Зверево в рамках подпрограммы "Развитие дополнительного образования» муниципальной программы "Развитие образования в городе Зверево"</t>
  </si>
  <si>
    <t xml:space="preserve">907 0703 0230000590 000 </t>
  </si>
  <si>
    <t xml:space="preserve">907 0703 0230000590 600 </t>
  </si>
  <si>
    <t xml:space="preserve">907 0703 0230000590 610 </t>
  </si>
  <si>
    <t xml:space="preserve">907 0703 0230000590 611 </t>
  </si>
  <si>
    <t xml:space="preserve">907 0703 0230000590 612 </t>
  </si>
  <si>
    <t>Расходы на повышение заработной платы педагогическим работникам муниципальных учреждений дополнительного образования детей в рамках подпрограммы "Развитие дополнительного образования» муниципальной программы "Развитие образования в городе Зверево"</t>
  </si>
  <si>
    <t xml:space="preserve">907 0703 0230021110 000 </t>
  </si>
  <si>
    <t xml:space="preserve">907 0703 0230021110 600 </t>
  </si>
  <si>
    <t xml:space="preserve">907 0703 0230021110 610 </t>
  </si>
  <si>
    <t xml:space="preserve">907 0703 0230021110 611 </t>
  </si>
  <si>
    <t xml:space="preserve">907 0707 0000000000 000 </t>
  </si>
  <si>
    <t xml:space="preserve">907 0707 0400000000 000 </t>
  </si>
  <si>
    <t>Подпрограмма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</si>
  <si>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907 0707 0420000000 000 </t>
  </si>
  <si>
    <t>Организация и обеспечение отдыха детей, находящихся в трудной жизненной ситуации, детей-сирот, одаренных детей, в части перевозки детей к месту отдыха и обратно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</si>
  <si>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907 0707 0420010090 000 </t>
  </si>
  <si>
    <t xml:space="preserve">907 0707 0420010090 200 </t>
  </si>
  <si>
    <t xml:space="preserve">907 0707 0420010090 240 </t>
  </si>
  <si>
    <t xml:space="preserve">907 0707 0420010090 244 </t>
  </si>
  <si>
    <t>Организация работы лагерей с дневным пребыванием детей на базе общеобразовательных учреждений в каникулярное время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</si>
  <si>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907 0707 0420021310 000 </t>
  </si>
  <si>
    <t xml:space="preserve">907 0707 0420021310 600 </t>
  </si>
  <si>
    <t xml:space="preserve">907 0707 0420021310 610 </t>
  </si>
  <si>
    <t xml:space="preserve">907 0707 0420021310 612 </t>
  </si>
  <si>
    <t>Расходы на организацию отдыха детей в каникулярное время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</si>
  <si>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04200S3130 000 </t>
  </si>
  <si>
    <t xml:space="preserve">907 0707 04200S3130 600 </t>
  </si>
  <si>
    <t xml:space="preserve">907 0707 04200S3130 610 </t>
  </si>
  <si>
    <t xml:space="preserve">907 0707 04200S3130 612 </t>
  </si>
  <si>
    <t xml:space="preserve">907 0707 9900000000 000 </t>
  </si>
  <si>
    <t xml:space="preserve">907 0707 9990000000 000 </t>
  </si>
  <si>
    <t xml:space="preserve">907 0707 9990090810 000 </t>
  </si>
  <si>
    <t xml:space="preserve">907 0707 9990090810 600 </t>
  </si>
  <si>
    <t xml:space="preserve">907 0707 9990090810 610 </t>
  </si>
  <si>
    <t xml:space="preserve">907 0707 9990090810 612 </t>
  </si>
  <si>
    <t>Другие вопросы в области образования</t>
  </si>
  <si>
    <t xml:space="preserve">907 0709 0000000000 000 </t>
  </si>
  <si>
    <t xml:space="preserve">907 0709 0200000000 000 </t>
  </si>
  <si>
    <t>Подпрограмма "Обеспечение реализации муниципальной программы "Развитие образования в городе Зверево"</t>
  </si>
  <si>
    <t xml:space="preserve">907 0709 0240000000 000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</si>
  <si>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 "Развитие образования в городе Зверево"</t>
  </si>
  <si>
    <t xml:space="preserve">907 0709 0240000110 000 </t>
  </si>
  <si>
    <t xml:space="preserve">907 0709 0240000110 100 </t>
  </si>
  <si>
    <t xml:space="preserve">907 0709 0240000110 120 </t>
  </si>
  <si>
    <t xml:space="preserve">907 0709 0240000110 121 </t>
  </si>
  <si>
    <t xml:space="preserve">907 0709 0240000110 129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</si>
  <si>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 "Развитие образования в городе Зверево"</t>
  </si>
  <si>
    <t xml:space="preserve">907 0709 0240000190 000 </t>
  </si>
  <si>
    <t xml:space="preserve">907 0709 0240000190 100 </t>
  </si>
  <si>
    <t xml:space="preserve">907 0709 0240000190 120 </t>
  </si>
  <si>
    <t xml:space="preserve">907 0709 0240000190 122 </t>
  </si>
  <si>
    <t xml:space="preserve">907 0709 0240000190 129 </t>
  </si>
  <si>
    <t xml:space="preserve">907 0709 0240000190 200 </t>
  </si>
  <si>
    <t xml:space="preserve">907 0709 0240000190 240 </t>
  </si>
  <si>
    <t xml:space="preserve">907 0709 0240000190 244 </t>
  </si>
  <si>
    <t xml:space="preserve">907 0709 0240000190 247 </t>
  </si>
  <si>
    <t>Расходы на обеспечение деятельности (оказание услуг) муниципальных учреждений города Зверево в рамках подпрограммы "Обеспечение реализации муниципальной программы "Развитие образования в городе Зверево"</t>
  </si>
  <si>
    <t xml:space="preserve">907 0709 0240000590 000 </t>
  </si>
  <si>
    <t xml:space="preserve">907 0709 0240000590 600 </t>
  </si>
  <si>
    <t xml:space="preserve">907 0709 0240000590 610 </t>
  </si>
  <si>
    <t xml:space="preserve">907 0709 0240000590 611 </t>
  </si>
  <si>
    <t xml:space="preserve">907 0709 0240000590 612 </t>
  </si>
  <si>
    <t>Расходы на осуществление полномочий по организации и осуществлению деятельности по опеке и попечительству в соответствии со статьей 6 Областного закона от 26 декабря 2007 года N 830-ЗС "Об организации опеки и попечительства в Ростовской области" в рамках подпрограммы "Обеспечение реализации муниципальной программы "Развитие образования в городе Зверево"</t>
  </si>
  <si>
    <t xml:space="preserve">907 0709 0240072040 000 </t>
  </si>
  <si>
    <t xml:space="preserve">907 0709 0240072040 100 </t>
  </si>
  <si>
    <t xml:space="preserve">907 0709 0240072040 120 </t>
  </si>
  <si>
    <t xml:space="preserve">907 0709 0240072040 121 </t>
  </si>
  <si>
    <t xml:space="preserve">907 0709 0240072040 122 </t>
  </si>
  <si>
    <t xml:space="preserve">907 0709 0240072040 129 </t>
  </si>
  <si>
    <t>Реализация направления расходов в рамках подпрограммы "Обеспечение реализации муниципальной программы "Развитие образования в городе Зверево"</t>
  </si>
  <si>
    <t xml:space="preserve">907 0709 0240099990 000 </t>
  </si>
  <si>
    <t xml:space="preserve">907 0709 0240099990 800 </t>
  </si>
  <si>
    <t xml:space="preserve">907 0709 0240099990 850 </t>
  </si>
  <si>
    <t xml:space="preserve">907 0709 0240099990 851 </t>
  </si>
  <si>
    <t xml:space="preserve">907 0709 0240099990 852 </t>
  </si>
  <si>
    <t xml:space="preserve">907 0709 0240099990 853 </t>
  </si>
  <si>
    <t xml:space="preserve">907 1000 0000000000 000 </t>
  </si>
  <si>
    <t xml:space="preserve">907 1003 0000000000 000 </t>
  </si>
  <si>
    <t xml:space="preserve">907 1003 0400000000 000 </t>
  </si>
  <si>
    <t xml:space="preserve">907 1003 0410000000 000 </t>
  </si>
  <si>
    <t>Расходы на организацию бесплатного питания малообеспеченных учащихся в рамках подпрограммы "Социальная поддержка отдельных категорий граждан" муниципальной программы «Социальная поддержка граждан в городе Зверево»</t>
  </si>
  <si>
    <t xml:space="preserve">907 1003 0410021320 000 </t>
  </si>
  <si>
    <t xml:space="preserve">907 1003 0410021320 600 </t>
  </si>
  <si>
    <t xml:space="preserve">907 1003 0410021320 610 </t>
  </si>
  <si>
    <t xml:space="preserve">907 1003 0410021320 612 </t>
  </si>
  <si>
    <t>Охрана семьи и детства</t>
  </si>
  <si>
    <t xml:space="preserve">907 1004 0000000000 000 </t>
  </si>
  <si>
    <t xml:space="preserve">907 1004 0400000000 000 </t>
  </si>
  <si>
    <t xml:space="preserve">907 1004 0420000000 000 </t>
  </si>
  <si>
    <t>Назначение и выплата единовременного пособия при всех формах устройства детей, лишенных родительского попечения, в семью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</si>
  <si>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907 1004 0420052600 000 </t>
  </si>
  <si>
    <t xml:space="preserve">907 1004 0420052600 300 </t>
  </si>
  <si>
    <t xml:space="preserve">907 1004 0420052600 320 </t>
  </si>
  <si>
    <t xml:space="preserve">907 1004 0420052600 321 </t>
  </si>
  <si>
    <t>Выплата компенсации родительской платы за присмотр и уход за детьми в образовательной организации, реализующей образовательную программу дошкольного образования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</si>
  <si>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907 1004 0420072180 000 </t>
  </si>
  <si>
    <t xml:space="preserve">907 1004 0420072180 200 </t>
  </si>
  <si>
    <t xml:space="preserve">907 1004 0420072180 240 </t>
  </si>
  <si>
    <t xml:space="preserve">907 1004 0420072180 244 </t>
  </si>
  <si>
    <t xml:space="preserve">907 1004 0420072180 300 </t>
  </si>
  <si>
    <t xml:space="preserve">907 1004 0420072180 320 </t>
  </si>
  <si>
    <t xml:space="preserve">907 1004 0420072180 321 </t>
  </si>
  <si>
    <t>Предоставление мер социальной поддержки гражданам, усыновившим (удочерившим) ребенка (детей), в части назначения и выплаты единовременного денежного пособия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</si>
  <si>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907 1004 0420072220 000 </t>
  </si>
  <si>
    <t xml:space="preserve">907 1004 0420072220 300 </t>
  </si>
  <si>
    <t xml:space="preserve">907 1004 0420072220 320 </t>
  </si>
  <si>
    <t xml:space="preserve">907 1004 0420072220 321 </t>
  </si>
  <si>
    <t>Предоставление мер социальной поддержки детям-сиротам и детям, оставшихся без попечения родителей, лиц из числа детей-сирот и детей, оставшихся без попечения родителей, предусмотренных пунктами 1, 1.1, 1.2, 1.3 статьи 13.2 Областного закона от 22 октября 2004 года № 165-ЗС "О социальной поддержке детства в Ростовской области»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</si>
  <si>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907 1004 0420072420 000 </t>
  </si>
  <si>
    <t xml:space="preserve">907 1004 0420072420 300 </t>
  </si>
  <si>
    <t xml:space="preserve">907 1004 0420072420 320 </t>
  </si>
  <si>
    <t xml:space="preserve">907 1004 0420072420 321 </t>
  </si>
  <si>
    <t>Приобретение товаров, работ, услуг в пользу граждан в целях их социального обеспечения</t>
  </si>
  <si>
    <t xml:space="preserve">907 1004 0420072420 323 </t>
  </si>
  <si>
    <t xml:space="preserve">907 1100 0000000000 000 </t>
  </si>
  <si>
    <t xml:space="preserve">907 1101 0000000000 000 </t>
  </si>
  <si>
    <t xml:space="preserve">907 1101 1100000000 000 </t>
  </si>
  <si>
    <t xml:space="preserve">907 1101 1110000000 000 </t>
  </si>
  <si>
    <t xml:space="preserve">907 1101 1110022010 000 </t>
  </si>
  <si>
    <t xml:space="preserve">907 1101 1110022010 600 </t>
  </si>
  <si>
    <t xml:space="preserve">907 1101 1110022010 610 </t>
  </si>
  <si>
    <t xml:space="preserve">907 1101 1110022010 611 </t>
  </si>
  <si>
    <t xml:space="preserve">907 1101 1110022010 612 </t>
  </si>
  <si>
    <t>Управление социальной защиты населения Администрации города Зверево</t>
  </si>
  <si>
    <t xml:space="preserve">913 0000 0000000000 000 </t>
  </si>
  <si>
    <t xml:space="preserve">913 0700 0000000000 000 </t>
  </si>
  <si>
    <t xml:space="preserve">913 0707 0000000000 000 </t>
  </si>
  <si>
    <t xml:space="preserve">913 0707 0400000000 000 </t>
  </si>
  <si>
    <t xml:space="preserve">913 0707 0420000000 000 </t>
  </si>
  <si>
    <t xml:space="preserve">913 0707 0420010090 000 </t>
  </si>
  <si>
    <t xml:space="preserve">913 0707 0420010090 200 </t>
  </si>
  <si>
    <t xml:space="preserve">913 0707 0420010090 240 </t>
  </si>
  <si>
    <t xml:space="preserve">913 0707 0420010090 244 </t>
  </si>
  <si>
    <t>Организация и обеспечение отдыха и оздоровления детей, за исключением детей-сирот, детей, оставшихся без попечения родителей, детей, находящихся в социально опасном положении, и одаренных детей, проживающих в малоимущих семьях,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</si>
  <si>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913 0707 0420072200 000 </t>
  </si>
  <si>
    <t xml:space="preserve">913 0707 0420072200 300 </t>
  </si>
  <si>
    <t xml:space="preserve">913 0707 0420072200 320 </t>
  </si>
  <si>
    <t xml:space="preserve">913 0707 0420072200 323 </t>
  </si>
  <si>
    <t xml:space="preserve">913 1000 0000000000 000 </t>
  </si>
  <si>
    <t>Социальное обслуживание населения</t>
  </si>
  <si>
    <t xml:space="preserve">913 1002 0000000000 000 </t>
  </si>
  <si>
    <t xml:space="preserve">913 1002 0400000000 000 </t>
  </si>
  <si>
    <t>Подпрограмма "Старшее поколение" муниципальной программы "Социальная поддержка граждан в городе Зверево"</t>
  </si>
  <si>
    <t xml:space="preserve">913 1002 0430000000 000 </t>
  </si>
  <si>
    <t>Расходы на обеспечение деятельности (оказание услуг) муниципальных учреждений города Зверево в рамках подпрограммы "Старшее поколение" муниципальной программы "Социальная поддержка граждан в городе Зверево"</t>
  </si>
  <si>
    <t xml:space="preserve">913 1002 0430000590 000 </t>
  </si>
  <si>
    <t xml:space="preserve">913 1002 0430000590 600 </t>
  </si>
  <si>
    <t xml:space="preserve">913 1002 0430000590 610 </t>
  </si>
  <si>
    <t xml:space="preserve">913 1002 0430000590 611 </t>
  </si>
  <si>
    <t>Осуществление государственных полномочий в сфере социального обслуживания, предусмотренных пунктами 2, 3, 4 и 5 части 1 и частью 1.1 статьи 6 Областного закона от 3 сентября 2014 года № 222-ЗС "О социальном обслуживании граждан в Ростовской области" в рамках подпрограммы "Старшее поколение" муниципальной программы "Социальная поддержка граждан в городе Зверево"</t>
  </si>
  <si>
    <t xml:space="preserve">913 1002 0430072260 000 </t>
  </si>
  <si>
    <t xml:space="preserve">913 1002 0430072260 600 </t>
  </si>
  <si>
    <t xml:space="preserve">913 1002 0430072260 610 </t>
  </si>
  <si>
    <t xml:space="preserve">913 1002 0430072260 611 </t>
  </si>
  <si>
    <t xml:space="preserve">913 1002 043P372260 000 </t>
  </si>
  <si>
    <t xml:space="preserve">913 1002 043P372260 600 </t>
  </si>
  <si>
    <t xml:space="preserve">913 1002 043P372260 610 </t>
  </si>
  <si>
    <t xml:space="preserve">913 1002 043P372260 611 </t>
  </si>
  <si>
    <t>Муниципальная программа города Зверево "Доступная среда в городе Зверево"</t>
  </si>
  <si>
    <t xml:space="preserve">913 1002 0500000000 000 </t>
  </si>
  <si>
    <t>Подпрограмма "Адаптация приоритетных объектов социальной, транспортной и инженерной инфраструктуры для беспрепятственного доступа и получения услуг инвалидами и другими маломобильными группами населения" муниципальной программы "Доступная среда в городе Зверево"</t>
  </si>
  <si>
    <t xml:space="preserve">913 1002 0510000000 000 </t>
  </si>
  <si>
    <t>Адаптация для инвалидов и других маломобильных групп населения приоритетных объектов и услуг социальной инфраструктуры путем ремонта и дооборудования техническими средствами адаптации в рамках подпрограммы "Адаптация приоритетных объектов социальной, транспортной и инженерной инфраструктуры для беспрепятственного доступа и получения услуг инвалидами и другими маломобильными группами населения" муниципальной программы "Доступная среда в городе Зверево"</t>
  </si>
  <si>
    <t xml:space="preserve">913 1002 0510021410 000 </t>
  </si>
  <si>
    <t xml:space="preserve">913 1002 0510021410 600 </t>
  </si>
  <si>
    <t xml:space="preserve">913 1002 0510021410 610 </t>
  </si>
  <si>
    <t xml:space="preserve">913 1002 0510021410 612 </t>
  </si>
  <si>
    <t xml:space="preserve">913 1002 9900000000 000 </t>
  </si>
  <si>
    <t xml:space="preserve">913 1002 9990000000 000 </t>
  </si>
  <si>
    <t xml:space="preserve">913 1002 9990090810 000 </t>
  </si>
  <si>
    <t xml:space="preserve">913 1002 9990090810 600 </t>
  </si>
  <si>
    <t xml:space="preserve">913 1002 9990090810 610 </t>
  </si>
  <si>
    <t xml:space="preserve">913 1002 9990090810 612 </t>
  </si>
  <si>
    <t xml:space="preserve">913 1003 0000000000 000 </t>
  </si>
  <si>
    <t xml:space="preserve">913 1003 0400000000 000 </t>
  </si>
  <si>
    <t xml:space="preserve">913 1003 0410000000 000 </t>
  </si>
  <si>
    <t>Предоставление отдельных мер социальной поддержки граждан, подвергшихся воздействию радиации, в рамках подпрограммы «Социальная поддержка отдельных категорий граждан» муниципальной программы «Социальная поддержка граждан в города Зверево»</t>
  </si>
  <si>
    <t xml:space="preserve">913 1003 0410051370 000 </t>
  </si>
  <si>
    <t xml:space="preserve">913 1003 0410051370 200 </t>
  </si>
  <si>
    <t xml:space="preserve">913 1003 0410051370 240 </t>
  </si>
  <si>
    <t xml:space="preserve">913 1003 0410051370 244 </t>
  </si>
  <si>
    <t xml:space="preserve">913 1003 0410051370 300 </t>
  </si>
  <si>
    <t xml:space="preserve">913 1003 0410051370 320 </t>
  </si>
  <si>
    <t xml:space="preserve">913 1003 0410051370 321 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</si>
  <si>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России", в рамках подпрограммы "Социальная поддержка отдельных категорий граждан" муниципальной программы города Зверево «Социальная поддержка граждан в городе Зверево»</t>
  </si>
  <si>
    <t xml:space="preserve">913 1003 0410052200 000 </t>
  </si>
  <si>
    <t xml:space="preserve">913 1003 0410052200 200 </t>
  </si>
  <si>
    <t xml:space="preserve">913 1003 0410052200 240 </t>
  </si>
  <si>
    <t xml:space="preserve">913 1003 0410052200 244 </t>
  </si>
  <si>
    <t xml:space="preserve">913 1003 0410052200 300 </t>
  </si>
  <si>
    <t xml:space="preserve">913 1003 0410052200 320 </t>
  </si>
  <si>
    <t xml:space="preserve">913 1003 0410052200 321 </t>
  </si>
  <si>
    <t>Оплата жилищно-коммунальных услуг отдельным категориям граждан в рамках подпрограммы "Социальная поддержка отдельных категорий граждан" муниципальной программы "Социальная поддержка граждан в города Зверево "</t>
  </si>
  <si>
    <t xml:space="preserve">913 1003 0410052500 000 </t>
  </si>
  <si>
    <t xml:space="preserve">913 1003 0410052500 200 </t>
  </si>
  <si>
    <t xml:space="preserve">913 1003 0410052500 240 </t>
  </si>
  <si>
    <t xml:space="preserve">913 1003 0410052500 244 </t>
  </si>
  <si>
    <t xml:space="preserve">913 1003 0410052500 300 </t>
  </si>
  <si>
    <t xml:space="preserve">913 1003 0410052500 320 </t>
  </si>
  <si>
    <t xml:space="preserve">913 1003 0410052500 321 </t>
  </si>
  <si>
    <t>Предоставление мер социальной поддержки ветеранам труда и гражданам, приравненных к ним, в том числе по организации приема и оформления документов, необходимых для присвоения звания "Ветеран труда", за исключением проезда на железнодорожном и водном транспорте пригородного сообщения и на автомобильном транспорте пригородного межмуниципального и междугородного внутриобластного сообщений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</si>
  <si>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913 1003 0410072050 000 </t>
  </si>
  <si>
    <t xml:space="preserve">913 1003 0410072050 200 </t>
  </si>
  <si>
    <t xml:space="preserve">913 1003 0410072050 240 </t>
  </si>
  <si>
    <t xml:space="preserve">913 1003 0410072050 244 </t>
  </si>
  <si>
    <t xml:space="preserve">913 1003 0410072050 300 </t>
  </si>
  <si>
    <t xml:space="preserve">913 1003 0410072050 320 </t>
  </si>
  <si>
    <t xml:space="preserve">913 1003 0410072050 321 </t>
  </si>
  <si>
    <t xml:space="preserve">913 1003 0410072050 323 </t>
  </si>
  <si>
    <t>Предоставление мер социальной поддержки труженикам тыла, за исключением проезда на железнодорожном и водном транспорте пригородного сообщения и на автомобильном транспорте пригородного межмуниципального и междугородного внутриобластного сообщений в рамках подпрограммы "Социальная поддержка отдельных категорий граждан" муниципальной программы "Социальная поддержка граждан в городе Зверево "</t>
  </si>
  <si>
    <t xml:space="preserve">913 1003 0410072060 000 </t>
  </si>
  <si>
    <t xml:space="preserve">913 1003 0410072060 300 </t>
  </si>
  <si>
    <t xml:space="preserve">913 1003 0410072060 320 </t>
  </si>
  <si>
    <t xml:space="preserve">913 1003 0410072060 323 </t>
  </si>
  <si>
    <t>Предоставление мер социальной поддержки реабилитированным лицам, лицам, признанным пострадавшими от политических репрессий, и членам их семей, за исключением проезда на пригородном железнодорожном, водном транспорте и автомобильном транспорте пригородного межмуниципального сообщения в рамках подпрограммы "Социальная поддержка отдельных категорий граждан" муниципальной программы "Социальная поддержка граждан в городе Зверево "</t>
  </si>
  <si>
    <t xml:space="preserve">913 1003 0410072070 000 </t>
  </si>
  <si>
    <t xml:space="preserve">913 1003 0410072070 200 </t>
  </si>
  <si>
    <t xml:space="preserve">913 1003 0410072070 240 </t>
  </si>
  <si>
    <t xml:space="preserve">913 1003 0410072070 244 </t>
  </si>
  <si>
    <t xml:space="preserve">913 1003 0410072070 300 </t>
  </si>
  <si>
    <t xml:space="preserve">913 1003 0410072070 320 </t>
  </si>
  <si>
    <t xml:space="preserve">913 1003 0410072070 321 </t>
  </si>
  <si>
    <t xml:space="preserve">913 1003 0410072070 323 </t>
  </si>
  <si>
    <t>Предоставление мер социальной поддержки ветеранам труда Ростовской области, в том числе по организации приема и оформления документов, необходимых для присвоения звания "Ветеран труда Ростовской области", за исключением проезда на железнодорожном и водном транспорте пригородного сообщения и на автомобильном транспорте пригородного межмуниципального и междугородного внутриобластного сообщений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</si>
  <si>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913 1003 0410072080 000 </t>
  </si>
  <si>
    <t xml:space="preserve">913 1003 0410072080 200 </t>
  </si>
  <si>
    <t xml:space="preserve">913 1003 0410072080 240 </t>
  </si>
  <si>
    <t xml:space="preserve">913 1003 0410072080 244 </t>
  </si>
  <si>
    <t xml:space="preserve">913 1003 0410072080 300 </t>
  </si>
  <si>
    <t xml:space="preserve">913 1003 0410072080 320 </t>
  </si>
  <si>
    <t xml:space="preserve">913 1003 0410072080 321 </t>
  </si>
  <si>
    <t xml:space="preserve">913 1003 0410072080 323 </t>
  </si>
  <si>
    <t>Предоставление гражданам в целях оказания социальной поддержки субсидий на оплату жилых помещений и коммунальных услуг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</si>
  <si>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913 1003 0410072100 000 </t>
  </si>
  <si>
    <t xml:space="preserve">913 1003 0410072100 200 </t>
  </si>
  <si>
    <t xml:space="preserve">913 1003 0410072100 240 </t>
  </si>
  <si>
    <t xml:space="preserve">913 1003 0410072100 244 </t>
  </si>
  <si>
    <t xml:space="preserve">913 1003 0410072100 300 </t>
  </si>
  <si>
    <t xml:space="preserve">913 1003 0410072100 320 </t>
  </si>
  <si>
    <t xml:space="preserve">913 1003 0410072100 321 </t>
  </si>
  <si>
    <t>Предоставление материальной и иной помощи для погребения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</si>
  <si>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913 1003 0410072120 000 </t>
  </si>
  <si>
    <t xml:space="preserve">913 1003 0410072120 200 </t>
  </si>
  <si>
    <t xml:space="preserve">913 1003 0410072120 240 </t>
  </si>
  <si>
    <t xml:space="preserve">913 1003 0410072120 244 </t>
  </si>
  <si>
    <t xml:space="preserve">913 1003 0410072120 300 </t>
  </si>
  <si>
    <t xml:space="preserve">913 1003 0410072120 320 </t>
  </si>
  <si>
    <t xml:space="preserve">913 1003 0410072120 321 </t>
  </si>
  <si>
    <t xml:space="preserve">913 1003 0500000000 000 </t>
  </si>
  <si>
    <t>Подпрограмма "Социальная интеграция инвалидов и других маломобильных групп населения в общество" муниципальной программы "Доступная среда в городе Зверево"</t>
  </si>
  <si>
    <t xml:space="preserve">913 1003 0520000000 000 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</si>
  <si>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"Об обязательном страховании гражданской ответственности владельцев транспортных средств" в рамках подпрограммы "Социальная интеграция инвалидов и других маломобильных групп населения в общество" муниципальной программы "Доступная среда в городе Зверево"</t>
  </si>
  <si>
    <t xml:space="preserve">913 1003 0520052800 000 </t>
  </si>
  <si>
    <t xml:space="preserve">913 1003 0520052800 200 </t>
  </si>
  <si>
    <t xml:space="preserve">913 1003 0520052800 240 </t>
  </si>
  <si>
    <t xml:space="preserve">913 1003 0520052800 244 </t>
  </si>
  <si>
    <t xml:space="preserve">913 1003 0520052800 300 </t>
  </si>
  <si>
    <t xml:space="preserve">913 1003 0520052800 320 </t>
  </si>
  <si>
    <t xml:space="preserve">913 1003 0520052800 321 </t>
  </si>
  <si>
    <t xml:space="preserve">913 1004 0000000000 000 </t>
  </si>
  <si>
    <t xml:space="preserve">913 1004 0400000000 000 </t>
  </si>
  <si>
    <t xml:space="preserve">913 1004 0420000000 000 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</si>
  <si>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"О государственных пособиях гражданам, имеющих детей"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</si>
  <si>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913 1004 0420052700 000 </t>
  </si>
  <si>
    <t xml:space="preserve">913 1004 0420052700 300 </t>
  </si>
  <si>
    <t xml:space="preserve">913 1004 0420052700 320 </t>
  </si>
  <si>
    <t xml:space="preserve">913 1004 0420052700 321 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</si>
  <si>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</si>
  <si>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913 1004 0420053800 000 </t>
  </si>
  <si>
    <t xml:space="preserve">913 1004 0420053800 300 </t>
  </si>
  <si>
    <t xml:space="preserve">913 1004 0420053800 320 </t>
  </si>
  <si>
    <t xml:space="preserve">913 1004 0420053800 321 </t>
  </si>
  <si>
    <t>Предоставление мер социальной поддержки детям из многодетных семей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</si>
  <si>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913 1004 0420072150 000 </t>
  </si>
  <si>
    <t xml:space="preserve">913 1004 0420072150 200 </t>
  </si>
  <si>
    <t xml:space="preserve">913 1004 0420072150 240 </t>
  </si>
  <si>
    <t xml:space="preserve">913 1004 0420072150 244 </t>
  </si>
  <si>
    <t xml:space="preserve">913 1004 0420072150 300 </t>
  </si>
  <si>
    <t xml:space="preserve">913 1004 0420072150 320 </t>
  </si>
  <si>
    <t xml:space="preserve">913 1004 0420072150 321 </t>
  </si>
  <si>
    <t>Выплата ежемесячного пособия на ребенка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</si>
  <si>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913 1004 0420072170 000 </t>
  </si>
  <si>
    <t xml:space="preserve">913 1004 0420072170 300 </t>
  </si>
  <si>
    <t xml:space="preserve">913 1004 0420072170 320 </t>
  </si>
  <si>
    <t xml:space="preserve">913 1004 0420072170 321 </t>
  </si>
  <si>
    <t>Расходы на осуществление полномочий по предоставлению меры социальной поддержки семей, имеющих детей и проживающих на территории Ростовской области, в виде ежемесячной денежной выплаты на ребенка в возрасте от трех до семи лет включительно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</si>
  <si>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913 1004 0420072470 000 </t>
  </si>
  <si>
    <t xml:space="preserve">913 1004 0420072470 200 </t>
  </si>
  <si>
    <t xml:space="preserve">913 1004 0420072470 240 </t>
  </si>
  <si>
    <t xml:space="preserve">913 1004 0420072470 244 </t>
  </si>
  <si>
    <t>Ежемесячная выплата на детей в возрасте от трех до семи лет включительно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</si>
  <si>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04200R3020 000 </t>
  </si>
  <si>
    <t xml:space="preserve">913 1004 04200R3020 300 </t>
  </si>
  <si>
    <t xml:space="preserve">913 1004 04200R3020 320 </t>
  </si>
  <si>
    <t xml:space="preserve">913 1004 04200R3020 321 </t>
  </si>
  <si>
    <t>Ежемесячная денежная выплата, назначаемая в случае рождения третьего ребенка или последующих детей до достижения ребенком возраста трех лет,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</si>
  <si>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042P150840 000 </t>
  </si>
  <si>
    <t xml:space="preserve">913 1004 042P150840 300 </t>
  </si>
  <si>
    <t xml:space="preserve">913 1004 042P150840 320 </t>
  </si>
  <si>
    <t xml:space="preserve">913 1004 042P150840 321 </t>
  </si>
  <si>
    <t>Предоставление ежемесячной выплаты в связи с рождением (усыновлением) первого ребенка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</si>
  <si>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042P155730 000 </t>
  </si>
  <si>
    <t xml:space="preserve">913 1004 042P155730 300 </t>
  </si>
  <si>
    <t xml:space="preserve">913 1004 042P155730 320 </t>
  </si>
  <si>
    <t xml:space="preserve">913 1004 042P155730 321 </t>
  </si>
  <si>
    <t>Предоставление мер социальной поддержки детям первого-второго года жизни из малоимущих семей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</si>
  <si>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042P172160 000 </t>
  </si>
  <si>
    <t xml:space="preserve">913 1004 042P172160 200 </t>
  </si>
  <si>
    <t xml:space="preserve">913 1004 042P172160 240 </t>
  </si>
  <si>
    <t xml:space="preserve">913 1004 042P172160 244 </t>
  </si>
  <si>
    <t xml:space="preserve">913 1004 042P172160 300 </t>
  </si>
  <si>
    <t xml:space="preserve">913 1004 042P172160 320 </t>
  </si>
  <si>
    <t xml:space="preserve">913 1004 042P172160 321 </t>
  </si>
  <si>
    <t>Предоставление мер социальной поддержки малоимущим семьям, имеющих детей и проживающих на территории Ростовской области, в виде предоставления регионального материнского капитала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</si>
  <si>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042P172210 000 </t>
  </si>
  <si>
    <t xml:space="preserve">913 1004 042P172210 200 </t>
  </si>
  <si>
    <t xml:space="preserve">913 1004 042P172210 240 </t>
  </si>
  <si>
    <t xml:space="preserve">913 1004 042P172210 244 </t>
  </si>
  <si>
    <t xml:space="preserve">913 1004 042P172210 300 </t>
  </si>
  <si>
    <t xml:space="preserve">913 1004 042P172210 320 </t>
  </si>
  <si>
    <t xml:space="preserve">913 1004 042P172210 321 </t>
  </si>
  <si>
    <t>Предоставление мер социальной поддержки беременным женщинам из малоимущих семей, кормящих матерей и детей в возрасте до трех лет из малоимущих семей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</si>
  <si>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042P172240 000 </t>
  </si>
  <si>
    <t xml:space="preserve">913 1004 042P172240 200 </t>
  </si>
  <si>
    <t xml:space="preserve">913 1004 042P172240 240 </t>
  </si>
  <si>
    <t xml:space="preserve">913 1004 042P172240 244 </t>
  </si>
  <si>
    <t xml:space="preserve">913 1004 042P172240 300 </t>
  </si>
  <si>
    <t xml:space="preserve">913 1004 042P172240 320 </t>
  </si>
  <si>
    <t xml:space="preserve">913 1004 042P172240 321 </t>
  </si>
  <si>
    <t>Предоставление мер социальной поддержки семей, имеющих детей и проживающих на территории Ростовской области, в виде ежемесячной денежной выплаты в размере определенного в Ростовской области прожиточного минимума для детей, назначаемой в случае рождения после 31 декабря 2012 года третьего ребенка (родного, усыновленного) или последующих детей (родных, усыновленных) до достижения ребенком возраста трех лет,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</si>
  <si>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042P172440 000 </t>
  </si>
  <si>
    <t xml:space="preserve">913 1004 042P172440 200 </t>
  </si>
  <si>
    <t xml:space="preserve">913 1004 042P172440 240 </t>
  </si>
  <si>
    <t xml:space="preserve">913 1004 042P172440 244 </t>
  </si>
  <si>
    <t xml:space="preserve">913 1006 0000000000 000 </t>
  </si>
  <si>
    <t xml:space="preserve">913 1006 0400000000 000 </t>
  </si>
  <si>
    <t xml:space="preserve">913 1006 0410000000 000 </t>
  </si>
  <si>
    <t>Расходы на выплаты по оплате труда работников местного самоуправления города Зверево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</si>
  <si>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913 1006 0410000110 000 </t>
  </si>
  <si>
    <t xml:space="preserve">913 1006 0410000110 100 </t>
  </si>
  <si>
    <t xml:space="preserve">913 1006 0410000110 120 </t>
  </si>
  <si>
    <t xml:space="preserve">913 1006 0410000110 121 </t>
  </si>
  <si>
    <t xml:space="preserve">913 1006 0410000110 129 </t>
  </si>
  <si>
    <t>Расходы на обеспечение функций органов местного самоуправления города Зверево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</si>
  <si>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913 1006 0410000190 000 </t>
  </si>
  <si>
    <t xml:space="preserve">913 1006 0410000190 200 </t>
  </si>
  <si>
    <t xml:space="preserve">913 1006 0410000190 240 </t>
  </si>
  <si>
    <t xml:space="preserve">913 1006 0410000190 244 </t>
  </si>
  <si>
    <t xml:space="preserve">913 1006 0410000190 247 </t>
  </si>
  <si>
    <t xml:space="preserve">913 1006 0410072110 000 </t>
  </si>
  <si>
    <t xml:space="preserve">913 1006 0410072110 100 </t>
  </si>
  <si>
    <t xml:space="preserve">913 1006 0410072110 120 </t>
  </si>
  <si>
    <t xml:space="preserve">913 1006 0410072110 121 </t>
  </si>
  <si>
    <t xml:space="preserve">913 1006 0410072110 122 </t>
  </si>
  <si>
    <t xml:space="preserve">913 1006 0410072110 129 </t>
  </si>
  <si>
    <t xml:space="preserve">913 1006 0410072110 200 </t>
  </si>
  <si>
    <t xml:space="preserve">913 1006 0410072110 240 </t>
  </si>
  <si>
    <t xml:space="preserve">913 1006 0410072110 244 </t>
  </si>
  <si>
    <t xml:space="preserve">913 1006 0410072110 800 </t>
  </si>
  <si>
    <t xml:space="preserve">913 1006 0410072110 850 </t>
  </si>
  <si>
    <t xml:space="preserve">913 1006 0410072110 852 </t>
  </si>
  <si>
    <t>Реализация направления расходов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</si>
  <si>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913 1006 0410099990 000 </t>
  </si>
  <si>
    <t xml:space="preserve">913 1006 0410099990 800 </t>
  </si>
  <si>
    <t xml:space="preserve">913 1006 0410099990 850 </t>
  </si>
  <si>
    <t xml:space="preserve">913 1006 0410099990 851 </t>
  </si>
  <si>
    <t>Расходы на приобретение компьютерной техники органам социальной защиты населения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</si>
  <si>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04100S4120 000 </t>
  </si>
  <si>
    <t xml:space="preserve">913 1006 04100S4120 200 </t>
  </si>
  <si>
    <t xml:space="preserve">913 1006 04100S4120 240 </t>
  </si>
  <si>
    <t xml:space="preserve">913 1006 04100S4120 244 </t>
  </si>
  <si>
    <t>Отдел имущественных и земельных отношений Администрации города Зверево</t>
  </si>
  <si>
    <t xml:space="preserve">914 0000 0000000000 000 </t>
  </si>
  <si>
    <t xml:space="preserve">914 0100 0000000000 000 </t>
  </si>
  <si>
    <t xml:space="preserve">914 0113 0000000000 000 </t>
  </si>
  <si>
    <t>Муниципальная программа города Зверево "Управление и распоряжение муниципальным имуществом в городе Зверево"</t>
  </si>
  <si>
    <t xml:space="preserve">914 0113 2000000000 000 </t>
  </si>
  <si>
    <t>Подпрограмма "Управление муниципальным имуществом и земельными участками " муниципальной программы "Управление и распоряжение муниципальным имуществом в городе Зверево"</t>
  </si>
  <si>
    <t xml:space="preserve">914 0113 2010000000 000 </t>
  </si>
  <si>
    <t>Мероприятия по содержанию муниципального имущества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</si>
  <si>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914 0113 2010022730 000 </t>
  </si>
  <si>
    <t xml:space="preserve">914 0113 2010022730 200 </t>
  </si>
  <si>
    <t xml:space="preserve">914 0113 2010022730 240 </t>
  </si>
  <si>
    <t xml:space="preserve">914 0113 2010022730 244 </t>
  </si>
  <si>
    <t>Оценка муниципального имущества, признание прав и регулирование отношений по муниципальной собственности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</si>
  <si>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914 0113 2010022960 000 </t>
  </si>
  <si>
    <t xml:space="preserve">914 0113 2010022960 200 </t>
  </si>
  <si>
    <t xml:space="preserve">914 0113 2010022960 240 </t>
  </si>
  <si>
    <t xml:space="preserve">914 0113 2010022960 244 </t>
  </si>
  <si>
    <t>Расходы, зарезервированные на ремонт пустующих и неблагоустроенных жилых помещений, предоставляемых гражданам по договорам социального и специализированного найма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</si>
  <si>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914 0113 2010090740 000 </t>
  </si>
  <si>
    <t xml:space="preserve">914 0113 2010090740 800 </t>
  </si>
  <si>
    <t xml:space="preserve">914 0113 2010090740 870 </t>
  </si>
  <si>
    <t>Подпрограмма "Обеспечение реализации муниципальной программы" муниципальной программы "Управление муниципальным имуществом в городе Зверево"</t>
  </si>
  <si>
    <t xml:space="preserve">914 0113 2020000000 000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</si>
  <si>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программы" муниципальной программы "Управление и распоряжение муниципальным имуществом в городе Зверево"</t>
  </si>
  <si>
    <t xml:space="preserve">914 0113 2020000110 000 </t>
  </si>
  <si>
    <t xml:space="preserve">914 0113 2020000110 100 </t>
  </si>
  <si>
    <t xml:space="preserve">914 0113 2020000110 120 </t>
  </si>
  <si>
    <t xml:space="preserve">914 0113 2020000110 121 </t>
  </si>
  <si>
    <t xml:space="preserve">914 0113 2020000110 129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</si>
  <si>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программы" программы "Управление и распоряжение муниципальным имуществом в городе Зверево"</t>
  </si>
  <si>
    <t xml:space="preserve">914 0113 2020000190 000 </t>
  </si>
  <si>
    <t xml:space="preserve">914 0113 2020000190 100 </t>
  </si>
  <si>
    <t xml:space="preserve">914 0113 2020000190 120 </t>
  </si>
  <si>
    <t xml:space="preserve">914 0113 2020000190 122 </t>
  </si>
  <si>
    <t xml:space="preserve">914 0113 2020000190 129 </t>
  </si>
  <si>
    <t xml:space="preserve">914 0113 2020000190 200 </t>
  </si>
  <si>
    <t xml:space="preserve">914 0113 2020000190 240 </t>
  </si>
  <si>
    <t xml:space="preserve">914 0113 2020000190 244 </t>
  </si>
  <si>
    <t xml:space="preserve">914 0400 0000000000 000 </t>
  </si>
  <si>
    <t xml:space="preserve">914 0412 0000000000 000 </t>
  </si>
  <si>
    <t xml:space="preserve">914 0412 2000000000 000 </t>
  </si>
  <si>
    <t xml:space="preserve">914 0412 2010000000 000 </t>
  </si>
  <si>
    <t>Мероприятия по межеванию земельных участков, получению кадастровых выписок, кадастровых паспортов земельных участков и кадастровых планов, необходимых для оформления права муниципальной собственности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</si>
  <si>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914 0412 2010022710 000 </t>
  </si>
  <si>
    <t xml:space="preserve">914 0412 2010022710 200 </t>
  </si>
  <si>
    <t xml:space="preserve">914 0412 2010022710 240 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</si>
  <si>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</si>
  <si>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 xml:space="preserve">914 0412 2010022710 245 </t>
  </si>
  <si>
    <t xml:space="preserve">914 0500 0000000000 000 </t>
  </si>
  <si>
    <t>Жилищное хозяйство</t>
  </si>
  <si>
    <t xml:space="preserve">914 0501 0000000000 000 </t>
  </si>
  <si>
    <t xml:space="preserve">914 0501 0600000000 000 </t>
  </si>
  <si>
    <t>Подпрограмма "Переселение граждан из многоквартирного жилищного фонда, признанного непригодным для проживания, аварийным, подлежащим сносу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</si>
  <si>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914 0501 0630000000 000 </t>
  </si>
  <si>
    <t>Расходы на обеспечение мероприятий по переселению граждан из многоквартирного аварийного жилищного фонда, признанного непригодным для проживания, аварийным и подлежащим сносу или реконструкции, в рамках подпрограммы "Переселение граждан из многоквартирного жилищного фонда, признанного непригодным для проживания, аварийным, подлежащим сносу в городе Зверево" муниципальной программы «Территориальное планирование и обеспечение доступным и комфортным жильем населения города Зверево»</t>
  </si>
  <si>
    <t xml:space="preserve">914 0501 06300S3160 000 </t>
  </si>
  <si>
    <t xml:space="preserve">914 0501 06300S3160 400 </t>
  </si>
  <si>
    <t xml:space="preserve">914 0501 06300S3160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</si>
  <si>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</si>
  <si>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914 0501 06300S3160 412 </t>
  </si>
  <si>
    <t>Подпрограмма "Обеспечение сноса расселенных домов, расположенных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</si>
  <si>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914 0501 0650000000 000 </t>
  </si>
  <si>
    <t>Расходы на обеспечение сноса расселенных домов в рамках подпрограммы "Обеспечение сноса расселенных домов, расположенных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</si>
  <si>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914 0501 0650090750 000 </t>
  </si>
  <si>
    <t xml:space="preserve">914 0501 0650090750 200 </t>
  </si>
  <si>
    <t xml:space="preserve">914 0501 0650090750 240 </t>
  </si>
  <si>
    <t xml:space="preserve">914 0501 0650090750 244 </t>
  </si>
  <si>
    <t xml:space="preserve">914 0501 2000000000 000 </t>
  </si>
  <si>
    <t xml:space="preserve">914 0501 2010000000 000 </t>
  </si>
  <si>
    <t>Расходы на выплаты по оплате взносов на капитальный ремонт в отношении помещений, собственником которых является муниципальное образование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</si>
  <si>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914 0501 2010022720 000 </t>
  </si>
  <si>
    <t xml:space="preserve">914 0501 2010022720 200 </t>
  </si>
  <si>
    <t xml:space="preserve">914 0501 2010022720 240 </t>
  </si>
  <si>
    <t xml:space="preserve">914 0501 2010022720 244 </t>
  </si>
  <si>
    <t xml:space="preserve">914 1000 0000000000 000 </t>
  </si>
  <si>
    <t xml:space="preserve">914 1003 0000000000 000 </t>
  </si>
  <si>
    <t xml:space="preserve">914 1003 9900000000 000 </t>
  </si>
  <si>
    <t xml:space="preserve">914 1003 9990000000 000 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</si>
  <si>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«О социальной защите инвалидов в Российской Федерации», по иным непрограммным мероприятиям в рамках непрограммных расходов органов местного самоуправления города Зверево</t>
  </si>
  <si>
    <t xml:space="preserve">914 1003 9990051760 000 </t>
  </si>
  <si>
    <t xml:space="preserve">914 1003 9990051760 200 </t>
  </si>
  <si>
    <t xml:space="preserve">914 1003 9990051760 240 </t>
  </si>
  <si>
    <t xml:space="preserve">914 1003 9990051760 244 </t>
  </si>
  <si>
    <t xml:space="preserve">914 1004 0000000000 000 </t>
  </si>
  <si>
    <t xml:space="preserve">914 1004 0600000000 000 </t>
  </si>
  <si>
    <t>Подпрограмма "Обеспечение жильем молодых семей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</si>
  <si>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914 1004 0610000000 000 </t>
  </si>
  <si>
    <t>Расходы на реализацию мероприятий по обеспечению жильем молодых семей в рамках подпрограммы "Обеспечение жильем молодых семей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</si>
  <si>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06100L4970 000 </t>
  </si>
  <si>
    <t xml:space="preserve">914 1004 06100L4970 300 </t>
  </si>
  <si>
    <t xml:space="preserve">914 1004 06100L4970 320 </t>
  </si>
  <si>
    <t>Субсидии гражданам на приобретение жилья</t>
  </si>
  <si>
    <t xml:space="preserve">914 1004 06100L4970 322 </t>
  </si>
  <si>
    <t>Подпрограмма "Обеспечение жильем отдельных категорий граждан"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</si>
  <si>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914 1004 0620000000 000 </t>
  </si>
  <si>
    <t>Расходы на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 в рамках подпрограммы "Обеспечение жильем отдельных категорий граждан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</si>
  <si>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914 1004 0620072400 000 </t>
  </si>
  <si>
    <t xml:space="preserve">914 1004 0620072400 400 </t>
  </si>
  <si>
    <t xml:space="preserve">914 1004 0620072400 410 </t>
  </si>
  <si>
    <t xml:space="preserve">914 1004 0620072400 412 </t>
  </si>
  <si>
    <t>отдел записи актов гражданского состояния Администрации г.Зверево Ростовской области</t>
  </si>
  <si>
    <t xml:space="preserve">917 0000 0000000000 000 </t>
  </si>
  <si>
    <t xml:space="preserve">917 0100 0000000000 000 </t>
  </si>
  <si>
    <t xml:space="preserve">917 0113 0000000000 000 </t>
  </si>
  <si>
    <t xml:space="preserve">917 0113 9900000000 000 </t>
  </si>
  <si>
    <t xml:space="preserve">917 0113 9990000000 000 </t>
  </si>
  <si>
    <t>Государственная регистрация актов гражданского состояния по иным непрограммным мероприятиям в рамках непрограммных расходов органов местного самоуправления города Зверево</t>
  </si>
  <si>
    <t xml:space="preserve">917 0113 9990059310 000 </t>
  </si>
  <si>
    <t xml:space="preserve">917 0113 9990059310 100 </t>
  </si>
  <si>
    <t xml:space="preserve">917 0113 9990059310 120 </t>
  </si>
  <si>
    <t xml:space="preserve">917 0113 9990059310 121 </t>
  </si>
  <si>
    <t xml:space="preserve">917 0113 9990059310 122 </t>
  </si>
  <si>
    <t xml:space="preserve">917 0113 9990059310 129 </t>
  </si>
  <si>
    <t xml:space="preserve">917 0113 9990059310 200 </t>
  </si>
  <si>
    <t xml:space="preserve">917 0113 9990059310 240 </t>
  </si>
  <si>
    <t xml:space="preserve">917 0113 9990059310 244 </t>
  </si>
  <si>
    <t xml:space="preserve">917 0113 9990059310 247 </t>
  </si>
  <si>
    <t xml:space="preserve">917 0113 9990059310 800 </t>
  </si>
  <si>
    <t xml:space="preserve">917 0113 9990059310 850 </t>
  </si>
  <si>
    <t xml:space="preserve">917 0113 9990059310 851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</si>
  <si>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</si>
  <si>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</si>
  <si>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</si>
  <si>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</si>
  <si>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</si>
  <si>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</si>
  <si>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</si>
  <si>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</si>
  <si>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</si>
  <si>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</si>
  <si>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</si>
  <si>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Получение кредитов от кредитных организаций в валюте Российской Федерации</t>
  </si>
  <si>
    <t>904 01020000000000700</t>
  </si>
  <si>
    <t>Погашение кредитов, предоставленных кредитными организациями в валюте Российской Федерации</t>
  </si>
  <si>
    <t>904 01020000000000800</t>
  </si>
  <si>
    <t>Получение кредитов от кредитных организаций бюджетами городских округов в валюте Российской Федерации</t>
  </si>
  <si>
    <t>904 01020000040000710</t>
  </si>
  <si>
    <t>Погашение бюджетами городских округов кредитов от кредитных организаций в валюте Российской Федерации</t>
  </si>
  <si>
    <t>904 01020000040000810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</si>
  <si>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</si>
  <si>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</si>
  <si>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</si>
  <si>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</si>
  <si>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</si>
  <si>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</si>
  <si>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</si>
  <si>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</si>
  <si>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</si>
  <si>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904 01050000000000500</t>
  </si>
  <si>
    <t>Увеличение прочих остатков средств бюджетов</t>
  </si>
  <si>
    <t>904 01050200000000500</t>
  </si>
  <si>
    <t>Увеличение прочих остатков денежных средств бюджетов</t>
  </si>
  <si>
    <t>904 01050201000000510</t>
  </si>
  <si>
    <t>Увеличение прочих остатков денежных средств бюджетов городских округов</t>
  </si>
  <si>
    <t>904 01050201040000510</t>
  </si>
  <si>
    <t>уменьшение остатков средств, всего</t>
  </si>
  <si>
    <t>720</t>
  </si>
  <si>
    <t>904 01050000000000600</t>
  </si>
  <si>
    <t>Уменьшение прочих остатков средств бюджетов</t>
  </si>
  <si>
    <t>904 01050200000000600</t>
  </si>
  <si>
    <t>Уменьшение прочих остатков денежных средств бюджетов</t>
  </si>
  <si>
    <t>904 01050201000000610</t>
  </si>
  <si>
    <t>Уменьшение прочих остатков денежных средств бюджетов городских округов</t>
  </si>
  <si>
    <t>904 01050201040000610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</si>
  <si>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</si>
  <si>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</si>
  <si>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</si>
  <si>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</si>
  <si>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</si>
  <si>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</si>
  <si>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</si>
  <si>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</si>
  <si>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</si>
  <si>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</si>
  <si>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</si>
  <si>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</si>
  <si>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</si>
  <si>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D:\117Y01.txt</t>
  </si>
  <si>
    <t>Доходы/EXPORT_SRC_CODE</t>
  </si>
  <si>
    <t>058049</t>
  </si>
  <si>
    <t>Доходы/PERIOD</t>
  </si>
  <si>
    <t>Бюджет города Зверево</t>
  </si>
</sst>
</file>

<file path=xl/styles.xml><?xml version="1.0" encoding="utf-8"?>
<styleSheet xmlns="http://schemas.openxmlformats.org/spreadsheetml/2006/main">
  <numFmts count="2">
    <numFmt numFmtId="164" formatCode="dd/mm/yyyy\ &quot;г.&quot;"/>
    <numFmt numFmtId="165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190500</xdr:rowOff>
    </xdr:from>
    <xdr:to>
      <xdr:col>2</xdr:col>
      <xdr:colOff>2162175</xdr:colOff>
      <xdr:row>35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7321550"/>
          <a:ext cx="5353050" cy="36195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36</xdr:row>
      <xdr:rowOff>76200</xdr:rowOff>
    </xdr:from>
    <xdr:to>
      <xdr:col>2</xdr:col>
      <xdr:colOff>2162175</xdr:colOff>
      <xdr:row>39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7870825"/>
          <a:ext cx="5353050" cy="466725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40</xdr:row>
      <xdr:rowOff>95250</xdr:rowOff>
    </xdr:from>
    <xdr:to>
      <xdr:col>2</xdr:col>
      <xdr:colOff>2162175</xdr:colOff>
      <xdr:row>42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8524875"/>
          <a:ext cx="5353050" cy="33655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70"/>
  <sheetViews>
    <sheetView showGridLines="0" tabSelected="1" topLeftCell="A235" zoomScaleNormal="100" workbookViewId="0">
      <selection activeCell="A234" sqref="A234:XFD234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108"/>
      <c r="B1" s="108"/>
      <c r="C1" s="108"/>
      <c r="D1" s="108"/>
      <c r="E1" s="2"/>
      <c r="F1" s="2"/>
    </row>
    <row r="2" spans="1:6" ht="16.899999999999999" customHeight="1">
      <c r="A2" s="108" t="s">
        <v>0</v>
      </c>
      <c r="B2" s="108"/>
      <c r="C2" s="108"/>
      <c r="D2" s="108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109" t="s">
        <v>5</v>
      </c>
      <c r="B4" s="109"/>
      <c r="C4" s="109"/>
      <c r="D4" s="109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 t="s">
        <v>17</v>
      </c>
    </row>
    <row r="6" spans="1:6">
      <c r="A6" s="12" t="s">
        <v>8</v>
      </c>
      <c r="B6" s="110" t="s">
        <v>14</v>
      </c>
      <c r="C6" s="111"/>
      <c r="D6" s="111"/>
      <c r="E6" s="3" t="s">
        <v>9</v>
      </c>
      <c r="F6" s="11" t="s">
        <v>18</v>
      </c>
    </row>
    <row r="7" spans="1:6">
      <c r="A7" s="12" t="s">
        <v>10</v>
      </c>
      <c r="B7" s="112" t="s">
        <v>2177</v>
      </c>
      <c r="C7" s="112"/>
      <c r="D7" s="112"/>
      <c r="E7" s="3" t="s">
        <v>11</v>
      </c>
      <c r="F7" s="13" t="s">
        <v>19</v>
      </c>
    </row>
    <row r="8" spans="1:6">
      <c r="A8" s="12" t="s">
        <v>15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12</v>
      </c>
      <c r="F9" s="17" t="s">
        <v>13</v>
      </c>
    </row>
    <row r="10" spans="1:6" ht="20.25" customHeight="1">
      <c r="A10" s="108" t="s">
        <v>20</v>
      </c>
      <c r="B10" s="108"/>
      <c r="C10" s="108"/>
      <c r="D10" s="108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6.7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810000600</v>
      </c>
      <c r="E19" s="29">
        <v>264175729.56</v>
      </c>
      <c r="F19" s="28">
        <f>IF(OR(D19="-",IF(E19="-",0,E19)&gt;=IF(D19="-",0,D19)),"-",IF(D19="-",0,D19)-IF(E19="-",0,E19))</f>
        <v>545824870.44000006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>
      <c r="A21" s="35" t="s">
        <v>34</v>
      </c>
      <c r="B21" s="36" t="s">
        <v>31</v>
      </c>
      <c r="C21" s="37" t="s">
        <v>35</v>
      </c>
      <c r="D21" s="38">
        <v>190746600</v>
      </c>
      <c r="E21" s="38">
        <v>68659342.319999993</v>
      </c>
      <c r="F21" s="39">
        <f t="shared" ref="F21:F84" si="0">IF(OR(D21="-",IF(E21="-",0,E21)&gt;=IF(D21="-",0,D21)),"-",IF(D21="-",0,D21)-IF(E21="-",0,E21))</f>
        <v>122087257.68000001</v>
      </c>
    </row>
    <row r="22" spans="1:6">
      <c r="A22" s="35" t="s">
        <v>36</v>
      </c>
      <c r="B22" s="36" t="s">
        <v>31</v>
      </c>
      <c r="C22" s="37" t="s">
        <v>37</v>
      </c>
      <c r="D22" s="38">
        <v>105206600</v>
      </c>
      <c r="E22" s="38">
        <v>34303409.479999997</v>
      </c>
      <c r="F22" s="39">
        <f t="shared" si="0"/>
        <v>70903190.520000011</v>
      </c>
    </row>
    <row r="23" spans="1:6">
      <c r="A23" s="35" t="s">
        <v>38</v>
      </c>
      <c r="B23" s="36" t="s">
        <v>31</v>
      </c>
      <c r="C23" s="37" t="s">
        <v>39</v>
      </c>
      <c r="D23" s="38">
        <v>105206600</v>
      </c>
      <c r="E23" s="38">
        <v>34303409.479999997</v>
      </c>
      <c r="F23" s="39">
        <f t="shared" si="0"/>
        <v>70903190.520000011</v>
      </c>
    </row>
    <row r="24" spans="1:6" ht="67.5">
      <c r="A24" s="40" t="s">
        <v>40</v>
      </c>
      <c r="B24" s="36" t="s">
        <v>31</v>
      </c>
      <c r="C24" s="37" t="s">
        <v>41</v>
      </c>
      <c r="D24" s="38">
        <v>104899600</v>
      </c>
      <c r="E24" s="38">
        <v>34065463</v>
      </c>
      <c r="F24" s="39">
        <f t="shared" si="0"/>
        <v>70834137</v>
      </c>
    </row>
    <row r="25" spans="1:6" ht="90">
      <c r="A25" s="40" t="s">
        <v>42</v>
      </c>
      <c r="B25" s="36" t="s">
        <v>31</v>
      </c>
      <c r="C25" s="37" t="s">
        <v>43</v>
      </c>
      <c r="D25" s="38" t="s">
        <v>44</v>
      </c>
      <c r="E25" s="38">
        <v>33928670.549999997</v>
      </c>
      <c r="F25" s="39" t="str">
        <f t="shared" si="0"/>
        <v>-</v>
      </c>
    </row>
    <row r="26" spans="1:6" ht="67.5">
      <c r="A26" s="40" t="s">
        <v>45</v>
      </c>
      <c r="B26" s="36" t="s">
        <v>31</v>
      </c>
      <c r="C26" s="37" t="s">
        <v>46</v>
      </c>
      <c r="D26" s="38" t="s">
        <v>44</v>
      </c>
      <c r="E26" s="38">
        <v>57994.64</v>
      </c>
      <c r="F26" s="39" t="str">
        <f t="shared" si="0"/>
        <v>-</v>
      </c>
    </row>
    <row r="27" spans="1:6" ht="90">
      <c r="A27" s="40" t="s">
        <v>47</v>
      </c>
      <c r="B27" s="36" t="s">
        <v>31</v>
      </c>
      <c r="C27" s="37" t="s">
        <v>48</v>
      </c>
      <c r="D27" s="38" t="s">
        <v>44</v>
      </c>
      <c r="E27" s="38">
        <v>78441.42</v>
      </c>
      <c r="F27" s="39" t="str">
        <f t="shared" si="0"/>
        <v>-</v>
      </c>
    </row>
    <row r="28" spans="1:6" ht="67.5">
      <c r="A28" s="40" t="s">
        <v>49</v>
      </c>
      <c r="B28" s="36" t="s">
        <v>31</v>
      </c>
      <c r="C28" s="37" t="s">
        <v>50</v>
      </c>
      <c r="D28" s="38" t="s">
        <v>44</v>
      </c>
      <c r="E28" s="38">
        <v>356.39</v>
      </c>
      <c r="F28" s="39" t="str">
        <f t="shared" si="0"/>
        <v>-</v>
      </c>
    </row>
    <row r="29" spans="1:6" ht="101.25">
      <c r="A29" s="40" t="s">
        <v>51</v>
      </c>
      <c r="B29" s="36" t="s">
        <v>31</v>
      </c>
      <c r="C29" s="37" t="s">
        <v>52</v>
      </c>
      <c r="D29" s="38">
        <v>22000</v>
      </c>
      <c r="E29" s="38">
        <v>11399.02</v>
      </c>
      <c r="F29" s="39">
        <f t="shared" si="0"/>
        <v>10600.98</v>
      </c>
    </row>
    <row r="30" spans="1:6" ht="123.75">
      <c r="A30" s="40" t="s">
        <v>53</v>
      </c>
      <c r="B30" s="36" t="s">
        <v>31</v>
      </c>
      <c r="C30" s="37" t="s">
        <v>54</v>
      </c>
      <c r="D30" s="38" t="s">
        <v>44</v>
      </c>
      <c r="E30" s="38">
        <v>11010.89</v>
      </c>
      <c r="F30" s="39" t="str">
        <f t="shared" si="0"/>
        <v>-</v>
      </c>
    </row>
    <row r="31" spans="1:6" ht="113.25" customHeight="1">
      <c r="A31" s="40" t="s">
        <v>55</v>
      </c>
      <c r="B31" s="36" t="s">
        <v>31</v>
      </c>
      <c r="C31" s="37" t="s">
        <v>56</v>
      </c>
      <c r="D31" s="38" t="s">
        <v>44</v>
      </c>
      <c r="E31" s="38">
        <v>388.13</v>
      </c>
      <c r="F31" s="39" t="str">
        <f t="shared" si="0"/>
        <v>-</v>
      </c>
    </row>
    <row r="32" spans="1:6" ht="33.75">
      <c r="A32" s="35" t="s">
        <v>57</v>
      </c>
      <c r="B32" s="36" t="s">
        <v>31</v>
      </c>
      <c r="C32" s="37" t="s">
        <v>58</v>
      </c>
      <c r="D32" s="38">
        <v>285000</v>
      </c>
      <c r="E32" s="38">
        <v>180849.96</v>
      </c>
      <c r="F32" s="39">
        <f t="shared" si="0"/>
        <v>104150.04000000001</v>
      </c>
    </row>
    <row r="33" spans="1:6" ht="67.5">
      <c r="A33" s="35" t="s">
        <v>59</v>
      </c>
      <c r="B33" s="36" t="s">
        <v>31</v>
      </c>
      <c r="C33" s="37" t="s">
        <v>60</v>
      </c>
      <c r="D33" s="38" t="s">
        <v>44</v>
      </c>
      <c r="E33" s="38">
        <v>177656.33</v>
      </c>
      <c r="F33" s="39" t="str">
        <f t="shared" si="0"/>
        <v>-</v>
      </c>
    </row>
    <row r="34" spans="1:6" ht="45">
      <c r="A34" s="35" t="s">
        <v>61</v>
      </c>
      <c r="B34" s="36" t="s">
        <v>31</v>
      </c>
      <c r="C34" s="37" t="s">
        <v>62</v>
      </c>
      <c r="D34" s="38" t="s">
        <v>44</v>
      </c>
      <c r="E34" s="38">
        <v>2969.36</v>
      </c>
      <c r="F34" s="39" t="str">
        <f t="shared" si="0"/>
        <v>-</v>
      </c>
    </row>
    <row r="35" spans="1:6" ht="67.5">
      <c r="A35" s="35" t="s">
        <v>63</v>
      </c>
      <c r="B35" s="36" t="s">
        <v>31</v>
      </c>
      <c r="C35" s="37" t="s">
        <v>64</v>
      </c>
      <c r="D35" s="38" t="s">
        <v>44</v>
      </c>
      <c r="E35" s="38">
        <v>224.27</v>
      </c>
      <c r="F35" s="39" t="str">
        <f t="shared" si="0"/>
        <v>-</v>
      </c>
    </row>
    <row r="36" spans="1:6" ht="33.75">
      <c r="A36" s="35" t="s">
        <v>65</v>
      </c>
      <c r="B36" s="36" t="s">
        <v>31</v>
      </c>
      <c r="C36" s="37" t="s">
        <v>66</v>
      </c>
      <c r="D36" s="38" t="s">
        <v>44</v>
      </c>
      <c r="E36" s="38">
        <v>45697.5</v>
      </c>
      <c r="F36" s="39" t="str">
        <f t="shared" si="0"/>
        <v>-</v>
      </c>
    </row>
    <row r="37" spans="1:6" ht="101.25">
      <c r="A37" s="40" t="s">
        <v>67</v>
      </c>
      <c r="B37" s="36" t="s">
        <v>31</v>
      </c>
      <c r="C37" s="37" t="s">
        <v>68</v>
      </c>
      <c r="D37" s="38" t="s">
        <v>44</v>
      </c>
      <c r="E37" s="38">
        <v>45697.5</v>
      </c>
      <c r="F37" s="39" t="str">
        <f t="shared" si="0"/>
        <v>-</v>
      </c>
    </row>
    <row r="38" spans="1:6" ht="33.75">
      <c r="A38" s="35" t="s">
        <v>69</v>
      </c>
      <c r="B38" s="36" t="s">
        <v>31</v>
      </c>
      <c r="C38" s="37" t="s">
        <v>70</v>
      </c>
      <c r="D38" s="38">
        <v>4921200</v>
      </c>
      <c r="E38" s="38">
        <v>1517578.01</v>
      </c>
      <c r="F38" s="39">
        <f t="shared" si="0"/>
        <v>3403621.99</v>
      </c>
    </row>
    <row r="39" spans="1:6" ht="22.5">
      <c r="A39" s="35" t="s">
        <v>71</v>
      </c>
      <c r="B39" s="36" t="s">
        <v>31</v>
      </c>
      <c r="C39" s="37" t="s">
        <v>72</v>
      </c>
      <c r="D39" s="38">
        <v>4921200</v>
      </c>
      <c r="E39" s="38">
        <v>1517578.01</v>
      </c>
      <c r="F39" s="39">
        <f t="shared" si="0"/>
        <v>3403621.99</v>
      </c>
    </row>
    <row r="40" spans="1:6" ht="67.5">
      <c r="A40" s="35" t="s">
        <v>73</v>
      </c>
      <c r="B40" s="36" t="s">
        <v>31</v>
      </c>
      <c r="C40" s="37" t="s">
        <v>74</v>
      </c>
      <c r="D40" s="38">
        <v>2259600</v>
      </c>
      <c r="E40" s="38">
        <v>685650.94</v>
      </c>
      <c r="F40" s="39">
        <f t="shared" si="0"/>
        <v>1573949.06</v>
      </c>
    </row>
    <row r="41" spans="1:6" ht="101.25">
      <c r="A41" s="40" t="s">
        <v>75</v>
      </c>
      <c r="B41" s="36" t="s">
        <v>31</v>
      </c>
      <c r="C41" s="37" t="s">
        <v>76</v>
      </c>
      <c r="D41" s="38">
        <v>2259600</v>
      </c>
      <c r="E41" s="38">
        <v>685650.94</v>
      </c>
      <c r="F41" s="39">
        <f t="shared" si="0"/>
        <v>1573949.06</v>
      </c>
    </row>
    <row r="42" spans="1:6" ht="78.75">
      <c r="A42" s="40" t="s">
        <v>77</v>
      </c>
      <c r="B42" s="36" t="s">
        <v>31</v>
      </c>
      <c r="C42" s="37" t="s">
        <v>78</v>
      </c>
      <c r="D42" s="38">
        <v>12900</v>
      </c>
      <c r="E42" s="38">
        <v>5062.79</v>
      </c>
      <c r="F42" s="39">
        <f t="shared" si="0"/>
        <v>7837.21</v>
      </c>
    </row>
    <row r="43" spans="1:6" ht="112.5">
      <c r="A43" s="40" t="s">
        <v>79</v>
      </c>
      <c r="B43" s="36" t="s">
        <v>31</v>
      </c>
      <c r="C43" s="37" t="s">
        <v>80</v>
      </c>
      <c r="D43" s="38">
        <v>12900</v>
      </c>
      <c r="E43" s="38">
        <v>5062.79</v>
      </c>
      <c r="F43" s="39">
        <f t="shared" si="0"/>
        <v>7837.21</v>
      </c>
    </row>
    <row r="44" spans="1:6" ht="67.5">
      <c r="A44" s="35" t="s">
        <v>81</v>
      </c>
      <c r="B44" s="36" t="s">
        <v>31</v>
      </c>
      <c r="C44" s="37" t="s">
        <v>82</v>
      </c>
      <c r="D44" s="38">
        <v>2972400</v>
      </c>
      <c r="E44" s="38">
        <v>951361.47</v>
      </c>
      <c r="F44" s="39">
        <f t="shared" si="0"/>
        <v>2021038.53</v>
      </c>
    </row>
    <row r="45" spans="1:6" ht="101.25">
      <c r="A45" s="40" t="s">
        <v>83</v>
      </c>
      <c r="B45" s="36" t="s">
        <v>31</v>
      </c>
      <c r="C45" s="37" t="s">
        <v>84</v>
      </c>
      <c r="D45" s="38">
        <v>2972400</v>
      </c>
      <c r="E45" s="38">
        <v>951361.47</v>
      </c>
      <c r="F45" s="39">
        <f t="shared" si="0"/>
        <v>2021038.53</v>
      </c>
    </row>
    <row r="46" spans="1:6" ht="67.5">
      <c r="A46" s="35" t="s">
        <v>85</v>
      </c>
      <c r="B46" s="36" t="s">
        <v>31</v>
      </c>
      <c r="C46" s="37" t="s">
        <v>86</v>
      </c>
      <c r="D46" s="38">
        <v>-323700</v>
      </c>
      <c r="E46" s="38">
        <v>-124497.19</v>
      </c>
      <c r="F46" s="39" t="str">
        <f t="shared" si="0"/>
        <v>-</v>
      </c>
    </row>
    <row r="47" spans="1:6" ht="101.25">
      <c r="A47" s="40" t="s">
        <v>87</v>
      </c>
      <c r="B47" s="36" t="s">
        <v>31</v>
      </c>
      <c r="C47" s="37" t="s">
        <v>88</v>
      </c>
      <c r="D47" s="38">
        <v>-323700</v>
      </c>
      <c r="E47" s="38">
        <v>-124497.19</v>
      </c>
      <c r="F47" s="39" t="str">
        <f t="shared" si="0"/>
        <v>-</v>
      </c>
    </row>
    <row r="48" spans="1:6">
      <c r="A48" s="35" t="s">
        <v>89</v>
      </c>
      <c r="B48" s="36" t="s">
        <v>31</v>
      </c>
      <c r="C48" s="37" t="s">
        <v>90</v>
      </c>
      <c r="D48" s="38">
        <v>13346600</v>
      </c>
      <c r="E48" s="38">
        <v>9797944.2200000007</v>
      </c>
      <c r="F48" s="39">
        <f t="shared" si="0"/>
        <v>3548655.7799999993</v>
      </c>
    </row>
    <row r="49" spans="1:6" ht="22.5">
      <c r="A49" s="35" t="s">
        <v>91</v>
      </c>
      <c r="B49" s="36" t="s">
        <v>31</v>
      </c>
      <c r="C49" s="37" t="s">
        <v>92</v>
      </c>
      <c r="D49" s="38">
        <v>5068500</v>
      </c>
      <c r="E49" s="38">
        <v>1513882.72</v>
      </c>
      <c r="F49" s="39">
        <f t="shared" si="0"/>
        <v>3554617.2800000003</v>
      </c>
    </row>
    <row r="50" spans="1:6" ht="22.5">
      <c r="A50" s="35" t="s">
        <v>93</v>
      </c>
      <c r="B50" s="36" t="s">
        <v>31</v>
      </c>
      <c r="C50" s="37" t="s">
        <v>94</v>
      </c>
      <c r="D50" s="38">
        <v>4146000</v>
      </c>
      <c r="E50" s="38">
        <v>1245344.28</v>
      </c>
      <c r="F50" s="39">
        <f t="shared" si="0"/>
        <v>2900655.7199999997</v>
      </c>
    </row>
    <row r="51" spans="1:6" ht="22.5">
      <c r="A51" s="35" t="s">
        <v>93</v>
      </c>
      <c r="B51" s="36" t="s">
        <v>31</v>
      </c>
      <c r="C51" s="37" t="s">
        <v>95</v>
      </c>
      <c r="D51" s="38">
        <v>4146000</v>
      </c>
      <c r="E51" s="38">
        <v>1245344.28</v>
      </c>
      <c r="F51" s="39">
        <f t="shared" si="0"/>
        <v>2900655.7199999997</v>
      </c>
    </row>
    <row r="52" spans="1:6" ht="33.75">
      <c r="A52" s="35" t="s">
        <v>96</v>
      </c>
      <c r="B52" s="36" t="s">
        <v>31</v>
      </c>
      <c r="C52" s="37" t="s">
        <v>97</v>
      </c>
      <c r="D52" s="38">
        <v>922500</v>
      </c>
      <c r="E52" s="38">
        <v>268538.44</v>
      </c>
      <c r="F52" s="39">
        <f t="shared" si="0"/>
        <v>653961.56000000006</v>
      </c>
    </row>
    <row r="53" spans="1:6" ht="56.25">
      <c r="A53" s="35" t="s">
        <v>98</v>
      </c>
      <c r="B53" s="36" t="s">
        <v>31</v>
      </c>
      <c r="C53" s="37" t="s">
        <v>99</v>
      </c>
      <c r="D53" s="38">
        <v>922500</v>
      </c>
      <c r="E53" s="38">
        <v>268538.44</v>
      </c>
      <c r="F53" s="39">
        <f t="shared" si="0"/>
        <v>653961.56000000006</v>
      </c>
    </row>
    <row r="54" spans="1:6" ht="22.5">
      <c r="A54" s="35" t="s">
        <v>100</v>
      </c>
      <c r="B54" s="36" t="s">
        <v>31</v>
      </c>
      <c r="C54" s="37" t="s">
        <v>101</v>
      </c>
      <c r="D54" s="38">
        <v>1246000</v>
      </c>
      <c r="E54" s="38">
        <v>676887.15</v>
      </c>
      <c r="F54" s="39">
        <f t="shared" si="0"/>
        <v>569112.85</v>
      </c>
    </row>
    <row r="55" spans="1:6" ht="22.5">
      <c r="A55" s="35" t="s">
        <v>100</v>
      </c>
      <c r="B55" s="36" t="s">
        <v>31</v>
      </c>
      <c r="C55" s="37" t="s">
        <v>102</v>
      </c>
      <c r="D55" s="38">
        <v>1246000</v>
      </c>
      <c r="E55" s="38">
        <v>676887.15</v>
      </c>
      <c r="F55" s="39">
        <f t="shared" si="0"/>
        <v>569112.85</v>
      </c>
    </row>
    <row r="56" spans="1:6" ht="45">
      <c r="A56" s="35" t="s">
        <v>103</v>
      </c>
      <c r="B56" s="36" t="s">
        <v>31</v>
      </c>
      <c r="C56" s="37" t="s">
        <v>104</v>
      </c>
      <c r="D56" s="38" t="s">
        <v>44</v>
      </c>
      <c r="E56" s="38">
        <v>672341.07</v>
      </c>
      <c r="F56" s="39" t="str">
        <f t="shared" si="0"/>
        <v>-</v>
      </c>
    </row>
    <row r="57" spans="1:6" ht="33.75">
      <c r="A57" s="35" t="s">
        <v>105</v>
      </c>
      <c r="B57" s="36" t="s">
        <v>31</v>
      </c>
      <c r="C57" s="37" t="s">
        <v>106</v>
      </c>
      <c r="D57" s="38" t="s">
        <v>44</v>
      </c>
      <c r="E57" s="38">
        <v>1557.58</v>
      </c>
      <c r="F57" s="39" t="str">
        <f t="shared" si="0"/>
        <v>-</v>
      </c>
    </row>
    <row r="58" spans="1:6" ht="45">
      <c r="A58" s="35" t="s">
        <v>107</v>
      </c>
      <c r="B58" s="36" t="s">
        <v>31</v>
      </c>
      <c r="C58" s="37" t="s">
        <v>108</v>
      </c>
      <c r="D58" s="38" t="s">
        <v>44</v>
      </c>
      <c r="E58" s="38">
        <v>2988.5</v>
      </c>
      <c r="F58" s="39" t="str">
        <f t="shared" si="0"/>
        <v>-</v>
      </c>
    </row>
    <row r="59" spans="1:6">
      <c r="A59" s="35" t="s">
        <v>109</v>
      </c>
      <c r="B59" s="36" t="s">
        <v>31</v>
      </c>
      <c r="C59" s="37" t="s">
        <v>110</v>
      </c>
      <c r="D59" s="38">
        <v>6659100</v>
      </c>
      <c r="E59" s="38">
        <v>6659124.8600000003</v>
      </c>
      <c r="F59" s="39" t="str">
        <f t="shared" si="0"/>
        <v>-</v>
      </c>
    </row>
    <row r="60" spans="1:6">
      <c r="A60" s="35" t="s">
        <v>109</v>
      </c>
      <c r="B60" s="36" t="s">
        <v>31</v>
      </c>
      <c r="C60" s="37" t="s">
        <v>111</v>
      </c>
      <c r="D60" s="38">
        <v>6659100</v>
      </c>
      <c r="E60" s="38">
        <v>6659124.8600000003</v>
      </c>
      <c r="F60" s="39" t="str">
        <f t="shared" si="0"/>
        <v>-</v>
      </c>
    </row>
    <row r="61" spans="1:6" ht="45">
      <c r="A61" s="35" t="s">
        <v>112</v>
      </c>
      <c r="B61" s="36" t="s">
        <v>31</v>
      </c>
      <c r="C61" s="37" t="s">
        <v>113</v>
      </c>
      <c r="D61" s="38" t="s">
        <v>44</v>
      </c>
      <c r="E61" s="38">
        <v>6659070</v>
      </c>
      <c r="F61" s="39" t="str">
        <f t="shared" si="0"/>
        <v>-</v>
      </c>
    </row>
    <row r="62" spans="1:6" ht="22.5">
      <c r="A62" s="35" t="s">
        <v>114</v>
      </c>
      <c r="B62" s="36" t="s">
        <v>31</v>
      </c>
      <c r="C62" s="37" t="s">
        <v>115</v>
      </c>
      <c r="D62" s="38" t="s">
        <v>44</v>
      </c>
      <c r="E62" s="38">
        <v>54.86</v>
      </c>
      <c r="F62" s="39" t="str">
        <f t="shared" si="0"/>
        <v>-</v>
      </c>
    </row>
    <row r="63" spans="1:6" ht="22.5">
      <c r="A63" s="35" t="s">
        <v>116</v>
      </c>
      <c r="B63" s="36" t="s">
        <v>31</v>
      </c>
      <c r="C63" s="37" t="s">
        <v>117</v>
      </c>
      <c r="D63" s="38">
        <v>373000</v>
      </c>
      <c r="E63" s="38">
        <v>948049.49</v>
      </c>
      <c r="F63" s="39" t="str">
        <f t="shared" si="0"/>
        <v>-</v>
      </c>
    </row>
    <row r="64" spans="1:6" ht="33.75">
      <c r="A64" s="35" t="s">
        <v>118</v>
      </c>
      <c r="B64" s="36" t="s">
        <v>31</v>
      </c>
      <c r="C64" s="37" t="s">
        <v>119</v>
      </c>
      <c r="D64" s="38">
        <v>373000</v>
      </c>
      <c r="E64" s="38">
        <v>948049.49</v>
      </c>
      <c r="F64" s="39" t="str">
        <f t="shared" si="0"/>
        <v>-</v>
      </c>
    </row>
    <row r="65" spans="1:6" ht="56.25">
      <c r="A65" s="35" t="s">
        <v>120</v>
      </c>
      <c r="B65" s="36" t="s">
        <v>31</v>
      </c>
      <c r="C65" s="37" t="s">
        <v>121</v>
      </c>
      <c r="D65" s="38" t="s">
        <v>44</v>
      </c>
      <c r="E65" s="38">
        <v>947889.5</v>
      </c>
      <c r="F65" s="39" t="str">
        <f t="shared" si="0"/>
        <v>-</v>
      </c>
    </row>
    <row r="66" spans="1:6" ht="35.25" customHeight="1">
      <c r="A66" s="35" t="s">
        <v>122</v>
      </c>
      <c r="B66" s="36" t="s">
        <v>31</v>
      </c>
      <c r="C66" s="37" t="s">
        <v>123</v>
      </c>
      <c r="D66" s="38" t="s">
        <v>44</v>
      </c>
      <c r="E66" s="38">
        <v>159.99</v>
      </c>
      <c r="F66" s="39" t="str">
        <f t="shared" si="0"/>
        <v>-</v>
      </c>
    </row>
    <row r="67" spans="1:6">
      <c r="A67" s="35" t="s">
        <v>124</v>
      </c>
      <c r="B67" s="36" t="s">
        <v>31</v>
      </c>
      <c r="C67" s="37" t="s">
        <v>125</v>
      </c>
      <c r="D67" s="38">
        <v>31558900</v>
      </c>
      <c r="E67" s="38">
        <v>7118178.6600000001</v>
      </c>
      <c r="F67" s="39">
        <f t="shared" si="0"/>
        <v>24440721.34</v>
      </c>
    </row>
    <row r="68" spans="1:6">
      <c r="A68" s="35" t="s">
        <v>126</v>
      </c>
      <c r="B68" s="36" t="s">
        <v>31</v>
      </c>
      <c r="C68" s="37" t="s">
        <v>127</v>
      </c>
      <c r="D68" s="38">
        <v>4658200</v>
      </c>
      <c r="E68" s="38">
        <v>278669.69</v>
      </c>
      <c r="F68" s="39">
        <f t="shared" si="0"/>
        <v>4379530.3099999996</v>
      </c>
    </row>
    <row r="69" spans="1:6" ht="33.75">
      <c r="A69" s="35" t="s">
        <v>128</v>
      </c>
      <c r="B69" s="36" t="s">
        <v>31</v>
      </c>
      <c r="C69" s="37" t="s">
        <v>129</v>
      </c>
      <c r="D69" s="38">
        <v>4658200</v>
      </c>
      <c r="E69" s="38">
        <v>278669.69</v>
      </c>
      <c r="F69" s="39">
        <f t="shared" si="0"/>
        <v>4379530.3099999996</v>
      </c>
    </row>
    <row r="70" spans="1:6" ht="67.5">
      <c r="A70" s="35" t="s">
        <v>130</v>
      </c>
      <c r="B70" s="36" t="s">
        <v>31</v>
      </c>
      <c r="C70" s="37" t="s">
        <v>131</v>
      </c>
      <c r="D70" s="38" t="s">
        <v>44</v>
      </c>
      <c r="E70" s="38">
        <v>268356.32</v>
      </c>
      <c r="F70" s="39" t="str">
        <f t="shared" si="0"/>
        <v>-</v>
      </c>
    </row>
    <row r="71" spans="1:6" ht="45">
      <c r="A71" s="35" t="s">
        <v>132</v>
      </c>
      <c r="B71" s="36" t="s">
        <v>31</v>
      </c>
      <c r="C71" s="37" t="s">
        <v>133</v>
      </c>
      <c r="D71" s="38" t="s">
        <v>44</v>
      </c>
      <c r="E71" s="38">
        <v>10313.370000000001</v>
      </c>
      <c r="F71" s="39" t="str">
        <f t="shared" si="0"/>
        <v>-</v>
      </c>
    </row>
    <row r="72" spans="1:6">
      <c r="A72" s="35" t="s">
        <v>134</v>
      </c>
      <c r="B72" s="36" t="s">
        <v>31</v>
      </c>
      <c r="C72" s="37" t="s">
        <v>135</v>
      </c>
      <c r="D72" s="38">
        <v>11581200</v>
      </c>
      <c r="E72" s="38">
        <v>1705185.34</v>
      </c>
      <c r="F72" s="39">
        <f t="shared" si="0"/>
        <v>9876014.6600000001</v>
      </c>
    </row>
    <row r="73" spans="1:6">
      <c r="A73" s="35" t="s">
        <v>136</v>
      </c>
      <c r="B73" s="36" t="s">
        <v>31</v>
      </c>
      <c r="C73" s="37" t="s">
        <v>137</v>
      </c>
      <c r="D73" s="38">
        <v>1096000</v>
      </c>
      <c r="E73" s="38">
        <v>684540.73</v>
      </c>
      <c r="F73" s="39">
        <f t="shared" si="0"/>
        <v>411459.27</v>
      </c>
    </row>
    <row r="74" spans="1:6" ht="45">
      <c r="A74" s="35" t="s">
        <v>138</v>
      </c>
      <c r="B74" s="36" t="s">
        <v>31</v>
      </c>
      <c r="C74" s="37" t="s">
        <v>139</v>
      </c>
      <c r="D74" s="38" t="s">
        <v>44</v>
      </c>
      <c r="E74" s="38">
        <v>683788.58</v>
      </c>
      <c r="F74" s="39" t="str">
        <f t="shared" si="0"/>
        <v>-</v>
      </c>
    </row>
    <row r="75" spans="1:6" ht="22.5">
      <c r="A75" s="35" t="s">
        <v>140</v>
      </c>
      <c r="B75" s="36" t="s">
        <v>31</v>
      </c>
      <c r="C75" s="37" t="s">
        <v>141</v>
      </c>
      <c r="D75" s="38" t="s">
        <v>44</v>
      </c>
      <c r="E75" s="38">
        <v>752.15</v>
      </c>
      <c r="F75" s="39" t="str">
        <f t="shared" si="0"/>
        <v>-</v>
      </c>
    </row>
    <row r="76" spans="1:6">
      <c r="A76" s="35" t="s">
        <v>142</v>
      </c>
      <c r="B76" s="36" t="s">
        <v>31</v>
      </c>
      <c r="C76" s="37" t="s">
        <v>143</v>
      </c>
      <c r="D76" s="38">
        <v>10485200</v>
      </c>
      <c r="E76" s="38">
        <v>1020644.61</v>
      </c>
      <c r="F76" s="39">
        <f t="shared" si="0"/>
        <v>9464555.3900000006</v>
      </c>
    </row>
    <row r="77" spans="1:6" ht="45">
      <c r="A77" s="35" t="s">
        <v>144</v>
      </c>
      <c r="B77" s="36" t="s">
        <v>31</v>
      </c>
      <c r="C77" s="37" t="s">
        <v>145</v>
      </c>
      <c r="D77" s="38" t="s">
        <v>44</v>
      </c>
      <c r="E77" s="38">
        <v>972186.96</v>
      </c>
      <c r="F77" s="39" t="str">
        <f t="shared" si="0"/>
        <v>-</v>
      </c>
    </row>
    <row r="78" spans="1:6" ht="22.5">
      <c r="A78" s="35" t="s">
        <v>146</v>
      </c>
      <c r="B78" s="36" t="s">
        <v>31</v>
      </c>
      <c r="C78" s="37" t="s">
        <v>147</v>
      </c>
      <c r="D78" s="38" t="s">
        <v>44</v>
      </c>
      <c r="E78" s="38">
        <v>48457.65</v>
      </c>
      <c r="F78" s="39" t="str">
        <f t="shared" si="0"/>
        <v>-</v>
      </c>
    </row>
    <row r="79" spans="1:6">
      <c r="A79" s="35" t="s">
        <v>148</v>
      </c>
      <c r="B79" s="36" t="s">
        <v>31</v>
      </c>
      <c r="C79" s="37" t="s">
        <v>149</v>
      </c>
      <c r="D79" s="38">
        <v>15319500</v>
      </c>
      <c r="E79" s="38">
        <v>5134323.63</v>
      </c>
      <c r="F79" s="39">
        <f t="shared" si="0"/>
        <v>10185176.370000001</v>
      </c>
    </row>
    <row r="80" spans="1:6">
      <c r="A80" s="35" t="s">
        <v>150</v>
      </c>
      <c r="B80" s="36" t="s">
        <v>31</v>
      </c>
      <c r="C80" s="37" t="s">
        <v>151</v>
      </c>
      <c r="D80" s="38">
        <v>10103000</v>
      </c>
      <c r="E80" s="38">
        <v>4837465.72</v>
      </c>
      <c r="F80" s="39">
        <f t="shared" si="0"/>
        <v>5265534.28</v>
      </c>
    </row>
    <row r="81" spans="1:6" ht="33.75">
      <c r="A81" s="35" t="s">
        <v>152</v>
      </c>
      <c r="B81" s="36" t="s">
        <v>31</v>
      </c>
      <c r="C81" s="37" t="s">
        <v>153</v>
      </c>
      <c r="D81" s="38">
        <v>10103000</v>
      </c>
      <c r="E81" s="38">
        <v>4837465.72</v>
      </c>
      <c r="F81" s="39">
        <f t="shared" si="0"/>
        <v>5265534.28</v>
      </c>
    </row>
    <row r="82" spans="1:6">
      <c r="A82" s="35" t="s">
        <v>154</v>
      </c>
      <c r="B82" s="36" t="s">
        <v>31</v>
      </c>
      <c r="C82" s="37" t="s">
        <v>155</v>
      </c>
      <c r="D82" s="38">
        <v>5216500</v>
      </c>
      <c r="E82" s="38">
        <v>296857.90999999997</v>
      </c>
      <c r="F82" s="39">
        <f t="shared" si="0"/>
        <v>4919642.09</v>
      </c>
    </row>
    <row r="83" spans="1:6" ht="33.75">
      <c r="A83" s="35" t="s">
        <v>156</v>
      </c>
      <c r="B83" s="36" t="s">
        <v>31</v>
      </c>
      <c r="C83" s="37" t="s">
        <v>157</v>
      </c>
      <c r="D83" s="38">
        <v>5216500</v>
      </c>
      <c r="E83" s="38">
        <v>296857.90999999997</v>
      </c>
      <c r="F83" s="39">
        <f t="shared" si="0"/>
        <v>4919642.09</v>
      </c>
    </row>
    <row r="84" spans="1:6">
      <c r="A84" s="35" t="s">
        <v>158</v>
      </c>
      <c r="B84" s="36" t="s">
        <v>31</v>
      </c>
      <c r="C84" s="37" t="s">
        <v>159</v>
      </c>
      <c r="D84" s="38">
        <v>2540200</v>
      </c>
      <c r="E84" s="38">
        <v>720284.67</v>
      </c>
      <c r="F84" s="39">
        <f t="shared" si="0"/>
        <v>1819915.33</v>
      </c>
    </row>
    <row r="85" spans="1:6" ht="22.5" customHeight="1">
      <c r="A85" s="35" t="s">
        <v>160</v>
      </c>
      <c r="B85" s="36" t="s">
        <v>31</v>
      </c>
      <c r="C85" s="37" t="s">
        <v>161</v>
      </c>
      <c r="D85" s="38">
        <v>1774300</v>
      </c>
      <c r="E85" s="38">
        <v>434777.17</v>
      </c>
      <c r="F85" s="39">
        <f t="shared" ref="F85:F148" si="1">IF(OR(D85="-",IF(E85="-",0,E85)&gt;=IF(D85="-",0,D85)),"-",IF(D85="-",0,D85)-IF(E85="-",0,E85))</f>
        <v>1339522.83</v>
      </c>
    </row>
    <row r="86" spans="1:6" ht="36" customHeight="1">
      <c r="A86" s="35" t="s">
        <v>162</v>
      </c>
      <c r="B86" s="36" t="s">
        <v>31</v>
      </c>
      <c r="C86" s="37" t="s">
        <v>163</v>
      </c>
      <c r="D86" s="38">
        <v>1774300</v>
      </c>
      <c r="E86" s="38">
        <v>434777.17</v>
      </c>
      <c r="F86" s="39">
        <f t="shared" si="1"/>
        <v>1339522.83</v>
      </c>
    </row>
    <row r="87" spans="1:6" ht="56.25">
      <c r="A87" s="35" t="s">
        <v>164</v>
      </c>
      <c r="B87" s="36" t="s">
        <v>31</v>
      </c>
      <c r="C87" s="37" t="s">
        <v>165</v>
      </c>
      <c r="D87" s="38" t="s">
        <v>44</v>
      </c>
      <c r="E87" s="38">
        <v>434271.67</v>
      </c>
      <c r="F87" s="39" t="str">
        <f t="shared" si="1"/>
        <v>-</v>
      </c>
    </row>
    <row r="88" spans="1:6" ht="67.5">
      <c r="A88" s="40" t="s">
        <v>166</v>
      </c>
      <c r="B88" s="36" t="s">
        <v>31</v>
      </c>
      <c r="C88" s="37" t="s">
        <v>167</v>
      </c>
      <c r="D88" s="38" t="s">
        <v>44</v>
      </c>
      <c r="E88" s="38">
        <v>150</v>
      </c>
      <c r="F88" s="39" t="str">
        <f t="shared" si="1"/>
        <v>-</v>
      </c>
    </row>
    <row r="89" spans="1:6" ht="45">
      <c r="A89" s="35" t="s">
        <v>168</v>
      </c>
      <c r="B89" s="36" t="s">
        <v>31</v>
      </c>
      <c r="C89" s="37" t="s">
        <v>169</v>
      </c>
      <c r="D89" s="38" t="s">
        <v>44</v>
      </c>
      <c r="E89" s="38">
        <v>355.5</v>
      </c>
      <c r="F89" s="39" t="str">
        <f t="shared" si="1"/>
        <v>-</v>
      </c>
    </row>
    <row r="90" spans="1:6" ht="56.25">
      <c r="A90" s="35" t="s">
        <v>170</v>
      </c>
      <c r="B90" s="36" t="s">
        <v>31</v>
      </c>
      <c r="C90" s="37" t="s">
        <v>171</v>
      </c>
      <c r="D90" s="38">
        <v>60300</v>
      </c>
      <c r="E90" s="38">
        <v>10350</v>
      </c>
      <c r="F90" s="39">
        <f t="shared" si="1"/>
        <v>49950</v>
      </c>
    </row>
    <row r="91" spans="1:6" ht="102" customHeight="1">
      <c r="A91" s="40" t="s">
        <v>172</v>
      </c>
      <c r="B91" s="36" t="s">
        <v>31</v>
      </c>
      <c r="C91" s="37" t="s">
        <v>173</v>
      </c>
      <c r="D91" s="38" t="s">
        <v>44</v>
      </c>
      <c r="E91" s="38">
        <v>8100</v>
      </c>
      <c r="F91" s="39" t="str">
        <f t="shared" si="1"/>
        <v>-</v>
      </c>
    </row>
    <row r="92" spans="1:6" ht="113.25" customHeight="1">
      <c r="A92" s="40" t="s">
        <v>174</v>
      </c>
      <c r="B92" s="36" t="s">
        <v>31</v>
      </c>
      <c r="C92" s="37" t="s">
        <v>175</v>
      </c>
      <c r="D92" s="38" t="s">
        <v>44</v>
      </c>
      <c r="E92" s="38">
        <v>2250</v>
      </c>
      <c r="F92" s="39" t="str">
        <f t="shared" si="1"/>
        <v>-</v>
      </c>
    </row>
    <row r="93" spans="1:6" ht="33.75">
      <c r="A93" s="35" t="s">
        <v>176</v>
      </c>
      <c r="B93" s="36" t="s">
        <v>31</v>
      </c>
      <c r="C93" s="37" t="s">
        <v>177</v>
      </c>
      <c r="D93" s="38">
        <v>705600</v>
      </c>
      <c r="E93" s="38">
        <v>275157.5</v>
      </c>
      <c r="F93" s="39">
        <f t="shared" si="1"/>
        <v>430442.5</v>
      </c>
    </row>
    <row r="94" spans="1:6" ht="78.75">
      <c r="A94" s="40" t="s">
        <v>178</v>
      </c>
      <c r="B94" s="36" t="s">
        <v>31</v>
      </c>
      <c r="C94" s="37" t="s">
        <v>179</v>
      </c>
      <c r="D94" s="38">
        <v>800</v>
      </c>
      <c r="E94" s="38" t="s">
        <v>44</v>
      </c>
      <c r="F94" s="39">
        <f t="shared" si="1"/>
        <v>800</v>
      </c>
    </row>
    <row r="95" spans="1:6" ht="33.75">
      <c r="A95" s="35" t="s">
        <v>180</v>
      </c>
      <c r="B95" s="36" t="s">
        <v>31</v>
      </c>
      <c r="C95" s="37" t="s">
        <v>181</v>
      </c>
      <c r="D95" s="38">
        <v>401900</v>
      </c>
      <c r="E95" s="38">
        <v>147802.5</v>
      </c>
      <c r="F95" s="39">
        <f t="shared" si="1"/>
        <v>254097.5</v>
      </c>
    </row>
    <row r="96" spans="1:6" ht="45">
      <c r="A96" s="35" t="s">
        <v>182</v>
      </c>
      <c r="B96" s="36" t="s">
        <v>31</v>
      </c>
      <c r="C96" s="37" t="s">
        <v>183</v>
      </c>
      <c r="D96" s="38" t="s">
        <v>44</v>
      </c>
      <c r="E96" s="38">
        <v>147802.5</v>
      </c>
      <c r="F96" s="39" t="str">
        <f t="shared" si="1"/>
        <v>-</v>
      </c>
    </row>
    <row r="97" spans="1:6" ht="22.5">
      <c r="A97" s="35" t="s">
        <v>184</v>
      </c>
      <c r="B97" s="36" t="s">
        <v>31</v>
      </c>
      <c r="C97" s="37" t="s">
        <v>185</v>
      </c>
      <c r="D97" s="38">
        <v>151700</v>
      </c>
      <c r="E97" s="38">
        <v>39555</v>
      </c>
      <c r="F97" s="39">
        <f t="shared" si="1"/>
        <v>112145</v>
      </c>
    </row>
    <row r="98" spans="1:6" ht="56.25">
      <c r="A98" s="35" t="s">
        <v>186</v>
      </c>
      <c r="B98" s="36" t="s">
        <v>31</v>
      </c>
      <c r="C98" s="37" t="s">
        <v>187</v>
      </c>
      <c r="D98" s="38" t="s">
        <v>44</v>
      </c>
      <c r="E98" s="38">
        <v>34155</v>
      </c>
      <c r="F98" s="39" t="str">
        <f t="shared" si="1"/>
        <v>-</v>
      </c>
    </row>
    <row r="99" spans="1:6" ht="67.5">
      <c r="A99" s="35" t="s">
        <v>188</v>
      </c>
      <c r="B99" s="36" t="s">
        <v>31</v>
      </c>
      <c r="C99" s="37" t="s">
        <v>189</v>
      </c>
      <c r="D99" s="38" t="s">
        <v>44</v>
      </c>
      <c r="E99" s="38">
        <v>5400</v>
      </c>
      <c r="F99" s="39" t="str">
        <f t="shared" si="1"/>
        <v>-</v>
      </c>
    </row>
    <row r="100" spans="1:6" ht="56.25">
      <c r="A100" s="35" t="s">
        <v>190</v>
      </c>
      <c r="B100" s="36" t="s">
        <v>31</v>
      </c>
      <c r="C100" s="37" t="s">
        <v>191</v>
      </c>
      <c r="D100" s="38">
        <v>151200</v>
      </c>
      <c r="E100" s="38">
        <v>37800</v>
      </c>
      <c r="F100" s="39">
        <f t="shared" si="1"/>
        <v>113400</v>
      </c>
    </row>
    <row r="101" spans="1:6" ht="67.5">
      <c r="A101" s="40" t="s">
        <v>192</v>
      </c>
      <c r="B101" s="36" t="s">
        <v>31</v>
      </c>
      <c r="C101" s="37" t="s">
        <v>193</v>
      </c>
      <c r="D101" s="38">
        <v>151200</v>
      </c>
      <c r="E101" s="38">
        <v>37800</v>
      </c>
      <c r="F101" s="39">
        <f t="shared" si="1"/>
        <v>113400</v>
      </c>
    </row>
    <row r="102" spans="1:6" ht="22.5">
      <c r="A102" s="35" t="s">
        <v>194</v>
      </c>
      <c r="B102" s="36" t="s">
        <v>31</v>
      </c>
      <c r="C102" s="37" t="s">
        <v>195</v>
      </c>
      <c r="D102" s="38" t="s">
        <v>44</v>
      </c>
      <c r="E102" s="38">
        <v>50000</v>
      </c>
      <c r="F102" s="39" t="str">
        <f t="shared" si="1"/>
        <v>-</v>
      </c>
    </row>
    <row r="103" spans="1:6" ht="22.5">
      <c r="A103" s="35" t="s">
        <v>194</v>
      </c>
      <c r="B103" s="36" t="s">
        <v>31</v>
      </c>
      <c r="C103" s="37" t="s">
        <v>196</v>
      </c>
      <c r="D103" s="38" t="s">
        <v>44</v>
      </c>
      <c r="E103" s="38">
        <v>50000</v>
      </c>
      <c r="F103" s="39" t="str">
        <f t="shared" si="1"/>
        <v>-</v>
      </c>
    </row>
    <row r="104" spans="1:6" ht="33.75">
      <c r="A104" s="35" t="s">
        <v>197</v>
      </c>
      <c r="B104" s="36" t="s">
        <v>31</v>
      </c>
      <c r="C104" s="37" t="s">
        <v>198</v>
      </c>
      <c r="D104" s="38">
        <v>30104200</v>
      </c>
      <c r="E104" s="38">
        <v>9002143.0500000007</v>
      </c>
      <c r="F104" s="39">
        <f t="shared" si="1"/>
        <v>21102056.949999999</v>
      </c>
    </row>
    <row r="105" spans="1:6" ht="69.75" customHeight="1">
      <c r="A105" s="40" t="s">
        <v>199</v>
      </c>
      <c r="B105" s="36" t="s">
        <v>31</v>
      </c>
      <c r="C105" s="37" t="s">
        <v>200</v>
      </c>
      <c r="D105" s="38">
        <v>29244200</v>
      </c>
      <c r="E105" s="38">
        <v>8763700.5500000007</v>
      </c>
      <c r="F105" s="39">
        <f t="shared" si="1"/>
        <v>20480499.449999999</v>
      </c>
    </row>
    <row r="106" spans="1:6" ht="56.25">
      <c r="A106" s="35" t="s">
        <v>201</v>
      </c>
      <c r="B106" s="36" t="s">
        <v>31</v>
      </c>
      <c r="C106" s="37" t="s">
        <v>202</v>
      </c>
      <c r="D106" s="38">
        <v>27419400</v>
      </c>
      <c r="E106" s="38">
        <v>8338160.3700000001</v>
      </c>
      <c r="F106" s="39">
        <f t="shared" si="1"/>
        <v>19081239.629999999</v>
      </c>
    </row>
    <row r="107" spans="1:6" ht="67.5">
      <c r="A107" s="40" t="s">
        <v>203</v>
      </c>
      <c r="B107" s="36" t="s">
        <v>31</v>
      </c>
      <c r="C107" s="37" t="s">
        <v>204</v>
      </c>
      <c r="D107" s="38">
        <v>27419400</v>
      </c>
      <c r="E107" s="38">
        <v>8338160.3700000001</v>
      </c>
      <c r="F107" s="39">
        <f t="shared" si="1"/>
        <v>19081239.629999999</v>
      </c>
    </row>
    <row r="108" spans="1:6" ht="67.5">
      <c r="A108" s="40" t="s">
        <v>205</v>
      </c>
      <c r="B108" s="36" t="s">
        <v>31</v>
      </c>
      <c r="C108" s="37" t="s">
        <v>206</v>
      </c>
      <c r="D108" s="38">
        <v>244300</v>
      </c>
      <c r="E108" s="38">
        <v>57669.35</v>
      </c>
      <c r="F108" s="39">
        <f t="shared" si="1"/>
        <v>186630.65</v>
      </c>
    </row>
    <row r="109" spans="1:6" ht="56.25" customHeight="1">
      <c r="A109" s="35" t="s">
        <v>207</v>
      </c>
      <c r="B109" s="36" t="s">
        <v>31</v>
      </c>
      <c r="C109" s="37" t="s">
        <v>208</v>
      </c>
      <c r="D109" s="38">
        <v>244300</v>
      </c>
      <c r="E109" s="38">
        <v>57669.35</v>
      </c>
      <c r="F109" s="39">
        <f t="shared" si="1"/>
        <v>186630.65</v>
      </c>
    </row>
    <row r="110" spans="1:6" ht="67.5">
      <c r="A110" s="40" t="s">
        <v>209</v>
      </c>
      <c r="B110" s="36" t="s">
        <v>31</v>
      </c>
      <c r="C110" s="37" t="s">
        <v>210</v>
      </c>
      <c r="D110" s="38">
        <v>252800</v>
      </c>
      <c r="E110" s="38">
        <v>28406.400000000001</v>
      </c>
      <c r="F110" s="39">
        <f t="shared" si="1"/>
        <v>224393.60000000001</v>
      </c>
    </row>
    <row r="111" spans="1:6" ht="56.25">
      <c r="A111" s="35" t="s">
        <v>211</v>
      </c>
      <c r="B111" s="36" t="s">
        <v>31</v>
      </c>
      <c r="C111" s="37" t="s">
        <v>212</v>
      </c>
      <c r="D111" s="38">
        <v>252800</v>
      </c>
      <c r="E111" s="38">
        <v>28406.400000000001</v>
      </c>
      <c r="F111" s="39">
        <f t="shared" si="1"/>
        <v>224393.60000000001</v>
      </c>
    </row>
    <row r="112" spans="1:6" ht="33.75">
      <c r="A112" s="35" t="s">
        <v>213</v>
      </c>
      <c r="B112" s="36" t="s">
        <v>31</v>
      </c>
      <c r="C112" s="37" t="s">
        <v>214</v>
      </c>
      <c r="D112" s="38">
        <v>1327700</v>
      </c>
      <c r="E112" s="38">
        <v>339464.43</v>
      </c>
      <c r="F112" s="39">
        <f t="shared" si="1"/>
        <v>988235.57000000007</v>
      </c>
    </row>
    <row r="113" spans="1:6" ht="33.75">
      <c r="A113" s="35" t="s">
        <v>215</v>
      </c>
      <c r="B113" s="36" t="s">
        <v>31</v>
      </c>
      <c r="C113" s="37" t="s">
        <v>216</v>
      </c>
      <c r="D113" s="38">
        <v>1327700</v>
      </c>
      <c r="E113" s="38">
        <v>339464.43</v>
      </c>
      <c r="F113" s="39">
        <f t="shared" si="1"/>
        <v>988235.57000000007</v>
      </c>
    </row>
    <row r="114" spans="1:6" ht="22.5">
      <c r="A114" s="35" t="s">
        <v>217</v>
      </c>
      <c r="B114" s="36" t="s">
        <v>31</v>
      </c>
      <c r="C114" s="37" t="s">
        <v>218</v>
      </c>
      <c r="D114" s="38">
        <v>30000</v>
      </c>
      <c r="E114" s="38">
        <v>1947.5</v>
      </c>
      <c r="F114" s="39">
        <f t="shared" si="1"/>
        <v>28052.5</v>
      </c>
    </row>
    <row r="115" spans="1:6" ht="45">
      <c r="A115" s="35" t="s">
        <v>219</v>
      </c>
      <c r="B115" s="36" t="s">
        <v>31</v>
      </c>
      <c r="C115" s="37" t="s">
        <v>220</v>
      </c>
      <c r="D115" s="38">
        <v>30000</v>
      </c>
      <c r="E115" s="38">
        <v>1947.5</v>
      </c>
      <c r="F115" s="39">
        <f t="shared" si="1"/>
        <v>28052.5</v>
      </c>
    </row>
    <row r="116" spans="1:6" ht="45">
      <c r="A116" s="35" t="s">
        <v>221</v>
      </c>
      <c r="B116" s="36" t="s">
        <v>31</v>
      </c>
      <c r="C116" s="37" t="s">
        <v>222</v>
      </c>
      <c r="D116" s="38">
        <v>30000</v>
      </c>
      <c r="E116" s="38">
        <v>1947.5</v>
      </c>
      <c r="F116" s="39">
        <f t="shared" si="1"/>
        <v>28052.5</v>
      </c>
    </row>
    <row r="117" spans="1:6" ht="67.5">
      <c r="A117" s="40" t="s">
        <v>223</v>
      </c>
      <c r="B117" s="36" t="s">
        <v>31</v>
      </c>
      <c r="C117" s="37" t="s">
        <v>224</v>
      </c>
      <c r="D117" s="38">
        <v>830000</v>
      </c>
      <c r="E117" s="38">
        <v>236495</v>
      </c>
      <c r="F117" s="39">
        <f t="shared" si="1"/>
        <v>593505</v>
      </c>
    </row>
    <row r="118" spans="1:6" ht="67.5">
      <c r="A118" s="40" t="s">
        <v>225</v>
      </c>
      <c r="B118" s="36" t="s">
        <v>31</v>
      </c>
      <c r="C118" s="37" t="s">
        <v>226</v>
      </c>
      <c r="D118" s="38">
        <v>830000</v>
      </c>
      <c r="E118" s="38">
        <v>236495</v>
      </c>
      <c r="F118" s="39">
        <f t="shared" si="1"/>
        <v>593505</v>
      </c>
    </row>
    <row r="119" spans="1:6" ht="67.5">
      <c r="A119" s="35" t="s">
        <v>227</v>
      </c>
      <c r="B119" s="36" t="s">
        <v>31</v>
      </c>
      <c r="C119" s="37" t="s">
        <v>228</v>
      </c>
      <c r="D119" s="38">
        <v>830000</v>
      </c>
      <c r="E119" s="38">
        <v>236495</v>
      </c>
      <c r="F119" s="39">
        <f t="shared" si="1"/>
        <v>593505</v>
      </c>
    </row>
    <row r="120" spans="1:6" ht="22.5">
      <c r="A120" s="35" t="s">
        <v>229</v>
      </c>
      <c r="B120" s="36" t="s">
        <v>31</v>
      </c>
      <c r="C120" s="37" t="s">
        <v>230</v>
      </c>
      <c r="D120" s="38">
        <v>33000</v>
      </c>
      <c r="E120" s="38">
        <v>101770.99</v>
      </c>
      <c r="F120" s="39" t="str">
        <f t="shared" si="1"/>
        <v>-</v>
      </c>
    </row>
    <row r="121" spans="1:6" ht="14.25" customHeight="1">
      <c r="A121" s="35" t="s">
        <v>231</v>
      </c>
      <c r="B121" s="36" t="s">
        <v>31</v>
      </c>
      <c r="C121" s="37" t="s">
        <v>232</v>
      </c>
      <c r="D121" s="38">
        <v>33000</v>
      </c>
      <c r="E121" s="38">
        <v>101770.99</v>
      </c>
      <c r="F121" s="39" t="str">
        <f t="shared" si="1"/>
        <v>-</v>
      </c>
    </row>
    <row r="122" spans="1:6" ht="22.5">
      <c r="A122" s="35" t="s">
        <v>233</v>
      </c>
      <c r="B122" s="36" t="s">
        <v>31</v>
      </c>
      <c r="C122" s="37" t="s">
        <v>234</v>
      </c>
      <c r="D122" s="38">
        <v>13500</v>
      </c>
      <c r="E122" s="38">
        <v>3577.77</v>
      </c>
      <c r="F122" s="39">
        <f t="shared" si="1"/>
        <v>9922.23</v>
      </c>
    </row>
    <row r="123" spans="1:6" ht="56.25">
      <c r="A123" s="35" t="s">
        <v>235</v>
      </c>
      <c r="B123" s="36" t="s">
        <v>31</v>
      </c>
      <c r="C123" s="37" t="s">
        <v>236</v>
      </c>
      <c r="D123" s="38" t="s">
        <v>44</v>
      </c>
      <c r="E123" s="38">
        <v>3577.77</v>
      </c>
      <c r="F123" s="39" t="str">
        <f t="shared" si="1"/>
        <v>-</v>
      </c>
    </row>
    <row r="124" spans="1:6" ht="22.5">
      <c r="A124" s="35" t="s">
        <v>237</v>
      </c>
      <c r="B124" s="36" t="s">
        <v>31</v>
      </c>
      <c r="C124" s="37" t="s">
        <v>238</v>
      </c>
      <c r="D124" s="38" t="s">
        <v>44</v>
      </c>
      <c r="E124" s="38">
        <v>16824.29</v>
      </c>
      <c r="F124" s="39" t="str">
        <f t="shared" si="1"/>
        <v>-</v>
      </c>
    </row>
    <row r="125" spans="1:6" ht="45">
      <c r="A125" s="35" t="s">
        <v>239</v>
      </c>
      <c r="B125" s="36" t="s">
        <v>31</v>
      </c>
      <c r="C125" s="37" t="s">
        <v>240</v>
      </c>
      <c r="D125" s="38" t="s">
        <v>44</v>
      </c>
      <c r="E125" s="38">
        <v>16824.29</v>
      </c>
      <c r="F125" s="39" t="str">
        <f t="shared" si="1"/>
        <v>-</v>
      </c>
    </row>
    <row r="126" spans="1:6" ht="22.5">
      <c r="A126" s="35" t="s">
        <v>241</v>
      </c>
      <c r="B126" s="36" t="s">
        <v>31</v>
      </c>
      <c r="C126" s="37" t="s">
        <v>242</v>
      </c>
      <c r="D126" s="38">
        <v>19500</v>
      </c>
      <c r="E126" s="38">
        <v>81368.929999999993</v>
      </c>
      <c r="F126" s="39" t="str">
        <f t="shared" si="1"/>
        <v>-</v>
      </c>
    </row>
    <row r="127" spans="1:6">
      <c r="A127" s="35" t="s">
        <v>243</v>
      </c>
      <c r="B127" s="36" t="s">
        <v>31</v>
      </c>
      <c r="C127" s="37" t="s">
        <v>244</v>
      </c>
      <c r="D127" s="38">
        <v>13500</v>
      </c>
      <c r="E127" s="38">
        <v>81109.7</v>
      </c>
      <c r="F127" s="39" t="str">
        <f t="shared" si="1"/>
        <v>-</v>
      </c>
    </row>
    <row r="128" spans="1:6">
      <c r="A128" s="35" t="s">
        <v>245</v>
      </c>
      <c r="B128" s="36" t="s">
        <v>31</v>
      </c>
      <c r="C128" s="37" t="s">
        <v>246</v>
      </c>
      <c r="D128" s="38">
        <v>6000</v>
      </c>
      <c r="E128" s="38">
        <v>259.23</v>
      </c>
      <c r="F128" s="39">
        <f t="shared" si="1"/>
        <v>5740.77</v>
      </c>
    </row>
    <row r="129" spans="1:6" ht="22.5">
      <c r="A129" s="35" t="s">
        <v>247</v>
      </c>
      <c r="B129" s="36" t="s">
        <v>31</v>
      </c>
      <c r="C129" s="37" t="s">
        <v>248</v>
      </c>
      <c r="D129" s="38" t="s">
        <v>44</v>
      </c>
      <c r="E129" s="38">
        <v>502053.15</v>
      </c>
      <c r="F129" s="39" t="str">
        <f t="shared" si="1"/>
        <v>-</v>
      </c>
    </row>
    <row r="130" spans="1:6">
      <c r="A130" s="35" t="s">
        <v>249</v>
      </c>
      <c r="B130" s="36" t="s">
        <v>31</v>
      </c>
      <c r="C130" s="37" t="s">
        <v>250</v>
      </c>
      <c r="D130" s="38" t="s">
        <v>44</v>
      </c>
      <c r="E130" s="38">
        <v>502053.15</v>
      </c>
      <c r="F130" s="39" t="str">
        <f t="shared" si="1"/>
        <v>-</v>
      </c>
    </row>
    <row r="131" spans="1:6">
      <c r="A131" s="35" t="s">
        <v>251</v>
      </c>
      <c r="B131" s="36" t="s">
        <v>31</v>
      </c>
      <c r="C131" s="37" t="s">
        <v>252</v>
      </c>
      <c r="D131" s="38" t="s">
        <v>44</v>
      </c>
      <c r="E131" s="38">
        <v>502053.15</v>
      </c>
      <c r="F131" s="39" t="str">
        <f t="shared" si="1"/>
        <v>-</v>
      </c>
    </row>
    <row r="132" spans="1:6" ht="22.5">
      <c r="A132" s="35" t="s">
        <v>253</v>
      </c>
      <c r="B132" s="36" t="s">
        <v>31</v>
      </c>
      <c r="C132" s="37" t="s">
        <v>254</v>
      </c>
      <c r="D132" s="38" t="s">
        <v>44</v>
      </c>
      <c r="E132" s="38">
        <v>502053.15</v>
      </c>
      <c r="F132" s="39" t="str">
        <f t="shared" si="1"/>
        <v>-</v>
      </c>
    </row>
    <row r="133" spans="1:6" ht="22.5">
      <c r="A133" s="35" t="s">
        <v>253</v>
      </c>
      <c r="B133" s="36" t="s">
        <v>31</v>
      </c>
      <c r="C133" s="37" t="s">
        <v>255</v>
      </c>
      <c r="D133" s="38" t="s">
        <v>44</v>
      </c>
      <c r="E133" s="38">
        <v>38827.800000000003</v>
      </c>
      <c r="F133" s="39" t="str">
        <f t="shared" si="1"/>
        <v>-</v>
      </c>
    </row>
    <row r="134" spans="1:6" ht="22.5">
      <c r="A134" s="35" t="s">
        <v>253</v>
      </c>
      <c r="B134" s="36" t="s">
        <v>31</v>
      </c>
      <c r="C134" s="37" t="s">
        <v>256</v>
      </c>
      <c r="D134" s="38" t="s">
        <v>44</v>
      </c>
      <c r="E134" s="38">
        <v>463225.35</v>
      </c>
      <c r="F134" s="39" t="str">
        <f t="shared" si="1"/>
        <v>-</v>
      </c>
    </row>
    <row r="135" spans="1:6" ht="22.5">
      <c r="A135" s="35" t="s">
        <v>257</v>
      </c>
      <c r="B135" s="36" t="s">
        <v>31</v>
      </c>
      <c r="C135" s="37" t="s">
        <v>258</v>
      </c>
      <c r="D135" s="38">
        <v>2080400</v>
      </c>
      <c r="E135" s="38">
        <v>4882978.9400000004</v>
      </c>
      <c r="F135" s="39" t="str">
        <f t="shared" si="1"/>
        <v>-</v>
      </c>
    </row>
    <row r="136" spans="1:6" ht="67.5">
      <c r="A136" s="40" t="s">
        <v>259</v>
      </c>
      <c r="B136" s="36" t="s">
        <v>31</v>
      </c>
      <c r="C136" s="37" t="s">
        <v>260</v>
      </c>
      <c r="D136" s="38">
        <v>851600</v>
      </c>
      <c r="E136" s="38" t="s">
        <v>44</v>
      </c>
      <c r="F136" s="39">
        <f t="shared" si="1"/>
        <v>851600</v>
      </c>
    </row>
    <row r="137" spans="1:6" ht="78.75">
      <c r="A137" s="40" t="s">
        <v>261</v>
      </c>
      <c r="B137" s="36" t="s">
        <v>31</v>
      </c>
      <c r="C137" s="37" t="s">
        <v>262</v>
      </c>
      <c r="D137" s="38">
        <v>851600</v>
      </c>
      <c r="E137" s="38" t="s">
        <v>44</v>
      </c>
      <c r="F137" s="39">
        <f t="shared" si="1"/>
        <v>851600</v>
      </c>
    </row>
    <row r="138" spans="1:6" ht="69" customHeight="1">
      <c r="A138" s="40" t="s">
        <v>263</v>
      </c>
      <c r="B138" s="36" t="s">
        <v>31</v>
      </c>
      <c r="C138" s="37" t="s">
        <v>264</v>
      </c>
      <c r="D138" s="38">
        <v>851600</v>
      </c>
      <c r="E138" s="38" t="s">
        <v>44</v>
      </c>
      <c r="F138" s="39">
        <f t="shared" si="1"/>
        <v>851600</v>
      </c>
    </row>
    <row r="139" spans="1:6" ht="22.5">
      <c r="A139" s="35" t="s">
        <v>265</v>
      </c>
      <c r="B139" s="36" t="s">
        <v>31</v>
      </c>
      <c r="C139" s="37" t="s">
        <v>266</v>
      </c>
      <c r="D139" s="38">
        <v>1228800</v>
      </c>
      <c r="E139" s="38" t="s">
        <v>44</v>
      </c>
      <c r="F139" s="39">
        <f t="shared" si="1"/>
        <v>1228800</v>
      </c>
    </row>
    <row r="140" spans="1:6" ht="33.75">
      <c r="A140" s="35" t="s">
        <v>267</v>
      </c>
      <c r="B140" s="36" t="s">
        <v>31</v>
      </c>
      <c r="C140" s="37" t="s">
        <v>268</v>
      </c>
      <c r="D140" s="38">
        <v>1228800</v>
      </c>
      <c r="E140" s="38" t="s">
        <v>44</v>
      </c>
      <c r="F140" s="39">
        <f t="shared" si="1"/>
        <v>1228800</v>
      </c>
    </row>
    <row r="141" spans="1:6" ht="45">
      <c r="A141" s="35" t="s">
        <v>269</v>
      </c>
      <c r="B141" s="36" t="s">
        <v>31</v>
      </c>
      <c r="C141" s="37" t="s">
        <v>270</v>
      </c>
      <c r="D141" s="38">
        <v>1228800</v>
      </c>
      <c r="E141" s="38" t="s">
        <v>44</v>
      </c>
      <c r="F141" s="39">
        <f t="shared" si="1"/>
        <v>1228800</v>
      </c>
    </row>
    <row r="142" spans="1:6" ht="22.5">
      <c r="A142" s="35" t="s">
        <v>265</v>
      </c>
      <c r="B142" s="36" t="s">
        <v>31</v>
      </c>
      <c r="C142" s="37" t="s">
        <v>271</v>
      </c>
      <c r="D142" s="38" t="s">
        <v>44</v>
      </c>
      <c r="E142" s="38">
        <v>4882978.9400000004</v>
      </c>
      <c r="F142" s="39" t="str">
        <f t="shared" si="1"/>
        <v>-</v>
      </c>
    </row>
    <row r="143" spans="1:6" ht="33.75">
      <c r="A143" s="35" t="s">
        <v>267</v>
      </c>
      <c r="B143" s="36" t="s">
        <v>31</v>
      </c>
      <c r="C143" s="37" t="s">
        <v>272</v>
      </c>
      <c r="D143" s="38" t="s">
        <v>44</v>
      </c>
      <c r="E143" s="38">
        <v>4882978.9400000004</v>
      </c>
      <c r="F143" s="39" t="str">
        <f t="shared" si="1"/>
        <v>-</v>
      </c>
    </row>
    <row r="144" spans="1:6" ht="45">
      <c r="A144" s="35" t="s">
        <v>269</v>
      </c>
      <c r="B144" s="36" t="s">
        <v>31</v>
      </c>
      <c r="C144" s="37" t="s">
        <v>273</v>
      </c>
      <c r="D144" s="38" t="s">
        <v>44</v>
      </c>
      <c r="E144" s="38">
        <v>4882978.9400000004</v>
      </c>
      <c r="F144" s="39" t="str">
        <f t="shared" si="1"/>
        <v>-</v>
      </c>
    </row>
    <row r="145" spans="1:6">
      <c r="A145" s="35" t="s">
        <v>274</v>
      </c>
      <c r="B145" s="36" t="s">
        <v>31</v>
      </c>
      <c r="C145" s="37" t="s">
        <v>275</v>
      </c>
      <c r="D145" s="38">
        <v>120500</v>
      </c>
      <c r="E145" s="38">
        <v>361265.71</v>
      </c>
      <c r="F145" s="39" t="str">
        <f t="shared" si="1"/>
        <v>-</v>
      </c>
    </row>
    <row r="146" spans="1:6" ht="33.75">
      <c r="A146" s="35" t="s">
        <v>276</v>
      </c>
      <c r="B146" s="36" t="s">
        <v>31</v>
      </c>
      <c r="C146" s="37" t="s">
        <v>277</v>
      </c>
      <c r="D146" s="38">
        <v>42600</v>
      </c>
      <c r="E146" s="38">
        <v>62808.06</v>
      </c>
      <c r="F146" s="39" t="str">
        <f t="shared" si="1"/>
        <v>-</v>
      </c>
    </row>
    <row r="147" spans="1:6" ht="45">
      <c r="A147" s="35" t="s">
        <v>278</v>
      </c>
      <c r="B147" s="36" t="s">
        <v>31</v>
      </c>
      <c r="C147" s="37" t="s">
        <v>279</v>
      </c>
      <c r="D147" s="38" t="s">
        <v>44</v>
      </c>
      <c r="E147" s="38">
        <v>34212.22</v>
      </c>
      <c r="F147" s="39" t="str">
        <f t="shared" si="1"/>
        <v>-</v>
      </c>
    </row>
    <row r="148" spans="1:6" ht="67.5">
      <c r="A148" s="40" t="s">
        <v>280</v>
      </c>
      <c r="B148" s="36" t="s">
        <v>31</v>
      </c>
      <c r="C148" s="37" t="s">
        <v>281</v>
      </c>
      <c r="D148" s="38" t="s">
        <v>44</v>
      </c>
      <c r="E148" s="38">
        <v>4212.22</v>
      </c>
      <c r="F148" s="39" t="str">
        <f t="shared" si="1"/>
        <v>-</v>
      </c>
    </row>
    <row r="149" spans="1:6" ht="67.5">
      <c r="A149" s="35" t="s">
        <v>282</v>
      </c>
      <c r="B149" s="36" t="s">
        <v>31</v>
      </c>
      <c r="C149" s="37" t="s">
        <v>283</v>
      </c>
      <c r="D149" s="38" t="s">
        <v>44</v>
      </c>
      <c r="E149" s="38">
        <v>30000</v>
      </c>
      <c r="F149" s="39" t="str">
        <f t="shared" ref="F149:F212" si="2">IF(OR(D149="-",IF(E149="-",0,E149)&gt;=IF(D149="-",0,D149)),"-",IF(D149="-",0,D149)-IF(E149="-",0,E149))</f>
        <v>-</v>
      </c>
    </row>
    <row r="150" spans="1:6" ht="67.5">
      <c r="A150" s="35" t="s">
        <v>284</v>
      </c>
      <c r="B150" s="36" t="s">
        <v>31</v>
      </c>
      <c r="C150" s="37" t="s">
        <v>285</v>
      </c>
      <c r="D150" s="38">
        <v>5600</v>
      </c>
      <c r="E150" s="38">
        <v>8247.0300000000007</v>
      </c>
      <c r="F150" s="39" t="str">
        <f t="shared" si="2"/>
        <v>-</v>
      </c>
    </row>
    <row r="151" spans="1:6" ht="90">
      <c r="A151" s="40" t="s">
        <v>286</v>
      </c>
      <c r="B151" s="36" t="s">
        <v>31</v>
      </c>
      <c r="C151" s="37" t="s">
        <v>287</v>
      </c>
      <c r="D151" s="38">
        <v>5600</v>
      </c>
      <c r="E151" s="38">
        <v>8247.0300000000007</v>
      </c>
      <c r="F151" s="39" t="str">
        <f t="shared" si="2"/>
        <v>-</v>
      </c>
    </row>
    <row r="152" spans="1:6" ht="45">
      <c r="A152" s="35" t="s">
        <v>288</v>
      </c>
      <c r="B152" s="36" t="s">
        <v>31</v>
      </c>
      <c r="C152" s="37" t="s">
        <v>289</v>
      </c>
      <c r="D152" s="38">
        <v>5200</v>
      </c>
      <c r="E152" s="38" t="s">
        <v>44</v>
      </c>
      <c r="F152" s="39">
        <f t="shared" si="2"/>
        <v>5200</v>
      </c>
    </row>
    <row r="153" spans="1:6" ht="67.5">
      <c r="A153" s="35" t="s">
        <v>290</v>
      </c>
      <c r="B153" s="36" t="s">
        <v>31</v>
      </c>
      <c r="C153" s="37" t="s">
        <v>291</v>
      </c>
      <c r="D153" s="38">
        <v>5200</v>
      </c>
      <c r="E153" s="38" t="s">
        <v>44</v>
      </c>
      <c r="F153" s="39">
        <f t="shared" si="2"/>
        <v>5200</v>
      </c>
    </row>
    <row r="154" spans="1:6" ht="56.25">
      <c r="A154" s="35" t="s">
        <v>292</v>
      </c>
      <c r="B154" s="36" t="s">
        <v>31</v>
      </c>
      <c r="C154" s="37" t="s">
        <v>293</v>
      </c>
      <c r="D154" s="38" t="s">
        <v>44</v>
      </c>
      <c r="E154" s="38">
        <v>1000</v>
      </c>
      <c r="F154" s="39" t="str">
        <f t="shared" si="2"/>
        <v>-</v>
      </c>
    </row>
    <row r="155" spans="1:6" ht="78.75">
      <c r="A155" s="40" t="s">
        <v>294</v>
      </c>
      <c r="B155" s="36" t="s">
        <v>31</v>
      </c>
      <c r="C155" s="37" t="s">
        <v>295</v>
      </c>
      <c r="D155" s="38" t="s">
        <v>44</v>
      </c>
      <c r="E155" s="38">
        <v>1000</v>
      </c>
      <c r="F155" s="39" t="str">
        <f t="shared" si="2"/>
        <v>-</v>
      </c>
    </row>
    <row r="156" spans="1:6" ht="67.5">
      <c r="A156" s="35" t="s">
        <v>296</v>
      </c>
      <c r="B156" s="36" t="s">
        <v>31</v>
      </c>
      <c r="C156" s="37" t="s">
        <v>297</v>
      </c>
      <c r="D156" s="38">
        <v>15600</v>
      </c>
      <c r="E156" s="38" t="s">
        <v>44</v>
      </c>
      <c r="F156" s="39">
        <f t="shared" si="2"/>
        <v>15600</v>
      </c>
    </row>
    <row r="157" spans="1:6" ht="90">
      <c r="A157" s="40" t="s">
        <v>298</v>
      </c>
      <c r="B157" s="36" t="s">
        <v>31</v>
      </c>
      <c r="C157" s="37" t="s">
        <v>299</v>
      </c>
      <c r="D157" s="38">
        <v>15600</v>
      </c>
      <c r="E157" s="38" t="s">
        <v>44</v>
      </c>
      <c r="F157" s="39">
        <f t="shared" si="2"/>
        <v>15600</v>
      </c>
    </row>
    <row r="158" spans="1:6" ht="56.25">
      <c r="A158" s="35" t="s">
        <v>300</v>
      </c>
      <c r="B158" s="36" t="s">
        <v>31</v>
      </c>
      <c r="C158" s="37" t="s">
        <v>301</v>
      </c>
      <c r="D158" s="38" t="s">
        <v>44</v>
      </c>
      <c r="E158" s="38">
        <v>950</v>
      </c>
      <c r="F158" s="39" t="str">
        <f t="shared" si="2"/>
        <v>-</v>
      </c>
    </row>
    <row r="159" spans="1:6" ht="101.25">
      <c r="A159" s="40" t="s">
        <v>302</v>
      </c>
      <c r="B159" s="36" t="s">
        <v>31</v>
      </c>
      <c r="C159" s="37" t="s">
        <v>303</v>
      </c>
      <c r="D159" s="38" t="s">
        <v>44</v>
      </c>
      <c r="E159" s="38">
        <v>950</v>
      </c>
      <c r="F159" s="39" t="str">
        <f t="shared" si="2"/>
        <v>-</v>
      </c>
    </row>
    <row r="160" spans="1:6" ht="56.25">
      <c r="A160" s="35" t="s">
        <v>304</v>
      </c>
      <c r="B160" s="36" t="s">
        <v>31</v>
      </c>
      <c r="C160" s="37" t="s">
        <v>305</v>
      </c>
      <c r="D160" s="38" t="s">
        <v>44</v>
      </c>
      <c r="E160" s="38">
        <v>1000</v>
      </c>
      <c r="F160" s="39" t="str">
        <f t="shared" si="2"/>
        <v>-</v>
      </c>
    </row>
    <row r="161" spans="1:6" ht="78.75">
      <c r="A161" s="40" t="s">
        <v>306</v>
      </c>
      <c r="B161" s="36" t="s">
        <v>31</v>
      </c>
      <c r="C161" s="37" t="s">
        <v>307</v>
      </c>
      <c r="D161" s="38" t="s">
        <v>44</v>
      </c>
      <c r="E161" s="38">
        <v>1000</v>
      </c>
      <c r="F161" s="39" t="str">
        <f t="shared" si="2"/>
        <v>-</v>
      </c>
    </row>
    <row r="162" spans="1:6" ht="45">
      <c r="A162" s="35" t="s">
        <v>308</v>
      </c>
      <c r="B162" s="36" t="s">
        <v>31</v>
      </c>
      <c r="C162" s="37" t="s">
        <v>309</v>
      </c>
      <c r="D162" s="38">
        <v>4100</v>
      </c>
      <c r="E162" s="38">
        <v>9574.8799999999992</v>
      </c>
      <c r="F162" s="39" t="str">
        <f t="shared" si="2"/>
        <v>-</v>
      </c>
    </row>
    <row r="163" spans="1:6" ht="67.5">
      <c r="A163" s="40" t="s">
        <v>310</v>
      </c>
      <c r="B163" s="36" t="s">
        <v>31</v>
      </c>
      <c r="C163" s="37" t="s">
        <v>311</v>
      </c>
      <c r="D163" s="38">
        <v>4100</v>
      </c>
      <c r="E163" s="38">
        <v>9574.8799999999992</v>
      </c>
      <c r="F163" s="39" t="str">
        <f t="shared" si="2"/>
        <v>-</v>
      </c>
    </row>
    <row r="164" spans="1:6" ht="56.25">
      <c r="A164" s="35" t="s">
        <v>312</v>
      </c>
      <c r="B164" s="36" t="s">
        <v>31</v>
      </c>
      <c r="C164" s="37" t="s">
        <v>313</v>
      </c>
      <c r="D164" s="38">
        <v>12100</v>
      </c>
      <c r="E164" s="38">
        <v>7823.93</v>
      </c>
      <c r="F164" s="39">
        <f t="shared" si="2"/>
        <v>4276.07</v>
      </c>
    </row>
    <row r="165" spans="1:6" ht="78.75">
      <c r="A165" s="40" t="s">
        <v>314</v>
      </c>
      <c r="B165" s="36" t="s">
        <v>31</v>
      </c>
      <c r="C165" s="37" t="s">
        <v>315</v>
      </c>
      <c r="D165" s="38" t="s">
        <v>44</v>
      </c>
      <c r="E165" s="38">
        <v>5903.9</v>
      </c>
      <c r="F165" s="39" t="str">
        <f t="shared" si="2"/>
        <v>-</v>
      </c>
    </row>
    <row r="166" spans="1:6" ht="78.75">
      <c r="A166" s="40" t="s">
        <v>316</v>
      </c>
      <c r="B166" s="36" t="s">
        <v>31</v>
      </c>
      <c r="C166" s="37" t="s">
        <v>317</v>
      </c>
      <c r="D166" s="38">
        <v>12100</v>
      </c>
      <c r="E166" s="38">
        <v>1920.03</v>
      </c>
      <c r="F166" s="39">
        <f t="shared" si="2"/>
        <v>10179.969999999999</v>
      </c>
    </row>
    <row r="167" spans="1:6" ht="33.75">
      <c r="A167" s="35" t="s">
        <v>318</v>
      </c>
      <c r="B167" s="36" t="s">
        <v>31</v>
      </c>
      <c r="C167" s="37" t="s">
        <v>319</v>
      </c>
      <c r="D167" s="38">
        <v>77900</v>
      </c>
      <c r="E167" s="38">
        <v>145700</v>
      </c>
      <c r="F167" s="39" t="str">
        <f t="shared" si="2"/>
        <v>-</v>
      </c>
    </row>
    <row r="168" spans="1:6" ht="45">
      <c r="A168" s="35" t="s">
        <v>320</v>
      </c>
      <c r="B168" s="36" t="s">
        <v>31</v>
      </c>
      <c r="C168" s="37" t="s">
        <v>321</v>
      </c>
      <c r="D168" s="38">
        <v>77900</v>
      </c>
      <c r="E168" s="38">
        <v>145700</v>
      </c>
      <c r="F168" s="39" t="str">
        <f t="shared" si="2"/>
        <v>-</v>
      </c>
    </row>
    <row r="169" spans="1:6" ht="45">
      <c r="A169" s="35" t="s">
        <v>320</v>
      </c>
      <c r="B169" s="36" t="s">
        <v>31</v>
      </c>
      <c r="C169" s="37" t="s">
        <v>322</v>
      </c>
      <c r="D169" s="38">
        <v>77900</v>
      </c>
      <c r="E169" s="38">
        <v>62700</v>
      </c>
      <c r="F169" s="39">
        <f t="shared" si="2"/>
        <v>15200</v>
      </c>
    </row>
    <row r="170" spans="1:6" ht="45">
      <c r="A170" s="35" t="s">
        <v>320</v>
      </c>
      <c r="B170" s="36" t="s">
        <v>31</v>
      </c>
      <c r="C170" s="37" t="s">
        <v>323</v>
      </c>
      <c r="D170" s="38" t="s">
        <v>44</v>
      </c>
      <c r="E170" s="38">
        <v>83000</v>
      </c>
      <c r="F170" s="39" t="str">
        <f t="shared" si="2"/>
        <v>-</v>
      </c>
    </row>
    <row r="171" spans="1:6" ht="90">
      <c r="A171" s="40" t="s">
        <v>324</v>
      </c>
      <c r="B171" s="36" t="s">
        <v>31</v>
      </c>
      <c r="C171" s="37" t="s">
        <v>325</v>
      </c>
      <c r="D171" s="38" t="s">
        <v>44</v>
      </c>
      <c r="E171" s="38">
        <v>16607.650000000001</v>
      </c>
      <c r="F171" s="39" t="str">
        <f t="shared" si="2"/>
        <v>-</v>
      </c>
    </row>
    <row r="172" spans="1:6" ht="45">
      <c r="A172" s="35" t="s">
        <v>326</v>
      </c>
      <c r="B172" s="36" t="s">
        <v>31</v>
      </c>
      <c r="C172" s="37" t="s">
        <v>327</v>
      </c>
      <c r="D172" s="38" t="s">
        <v>44</v>
      </c>
      <c r="E172" s="38">
        <v>16607.650000000001</v>
      </c>
      <c r="F172" s="39" t="str">
        <f t="shared" si="2"/>
        <v>-</v>
      </c>
    </row>
    <row r="173" spans="1:6" ht="67.5">
      <c r="A173" s="35" t="s">
        <v>328</v>
      </c>
      <c r="B173" s="36" t="s">
        <v>31</v>
      </c>
      <c r="C173" s="37" t="s">
        <v>329</v>
      </c>
      <c r="D173" s="38" t="s">
        <v>44</v>
      </c>
      <c r="E173" s="38">
        <v>16607.650000000001</v>
      </c>
      <c r="F173" s="39" t="str">
        <f t="shared" si="2"/>
        <v>-</v>
      </c>
    </row>
    <row r="174" spans="1:6" ht="22.5">
      <c r="A174" s="35" t="s">
        <v>330</v>
      </c>
      <c r="B174" s="36" t="s">
        <v>31</v>
      </c>
      <c r="C174" s="37" t="s">
        <v>331</v>
      </c>
      <c r="D174" s="38" t="s">
        <v>44</v>
      </c>
      <c r="E174" s="38">
        <v>136150</v>
      </c>
      <c r="F174" s="39" t="str">
        <f t="shared" si="2"/>
        <v>-</v>
      </c>
    </row>
    <row r="175" spans="1:6" ht="78.75">
      <c r="A175" s="40" t="s">
        <v>332</v>
      </c>
      <c r="B175" s="36" t="s">
        <v>31</v>
      </c>
      <c r="C175" s="37" t="s">
        <v>333</v>
      </c>
      <c r="D175" s="38" t="s">
        <v>44</v>
      </c>
      <c r="E175" s="38">
        <v>24900</v>
      </c>
      <c r="F175" s="39" t="str">
        <f t="shared" si="2"/>
        <v>-</v>
      </c>
    </row>
    <row r="176" spans="1:6" ht="56.25">
      <c r="A176" s="35" t="s">
        <v>334</v>
      </c>
      <c r="B176" s="36" t="s">
        <v>31</v>
      </c>
      <c r="C176" s="37" t="s">
        <v>335</v>
      </c>
      <c r="D176" s="38" t="s">
        <v>44</v>
      </c>
      <c r="E176" s="38">
        <v>24900</v>
      </c>
      <c r="F176" s="39" t="str">
        <f t="shared" si="2"/>
        <v>-</v>
      </c>
    </row>
    <row r="177" spans="1:6" ht="67.5">
      <c r="A177" s="35" t="s">
        <v>336</v>
      </c>
      <c r="B177" s="36" t="s">
        <v>31</v>
      </c>
      <c r="C177" s="37" t="s">
        <v>337</v>
      </c>
      <c r="D177" s="38" t="s">
        <v>44</v>
      </c>
      <c r="E177" s="38">
        <v>111250</v>
      </c>
      <c r="F177" s="39" t="str">
        <f t="shared" si="2"/>
        <v>-</v>
      </c>
    </row>
    <row r="178" spans="1:6" ht="56.25">
      <c r="A178" s="35" t="s">
        <v>338</v>
      </c>
      <c r="B178" s="36" t="s">
        <v>31</v>
      </c>
      <c r="C178" s="37" t="s">
        <v>339</v>
      </c>
      <c r="D178" s="38" t="s">
        <v>44</v>
      </c>
      <c r="E178" s="38">
        <v>111000</v>
      </c>
      <c r="F178" s="39" t="str">
        <f t="shared" si="2"/>
        <v>-</v>
      </c>
    </row>
    <row r="179" spans="1:6" ht="56.25">
      <c r="A179" s="35" t="s">
        <v>338</v>
      </c>
      <c r="B179" s="36" t="s">
        <v>31</v>
      </c>
      <c r="C179" s="37" t="s">
        <v>340</v>
      </c>
      <c r="D179" s="38" t="s">
        <v>44</v>
      </c>
      <c r="E179" s="38">
        <v>106000</v>
      </c>
      <c r="F179" s="39" t="str">
        <f t="shared" si="2"/>
        <v>-</v>
      </c>
    </row>
    <row r="180" spans="1:6" ht="56.25">
      <c r="A180" s="35" t="s">
        <v>338</v>
      </c>
      <c r="B180" s="36" t="s">
        <v>31</v>
      </c>
      <c r="C180" s="37" t="s">
        <v>341</v>
      </c>
      <c r="D180" s="38" t="s">
        <v>44</v>
      </c>
      <c r="E180" s="38">
        <v>5000</v>
      </c>
      <c r="F180" s="39" t="str">
        <f t="shared" si="2"/>
        <v>-</v>
      </c>
    </row>
    <row r="181" spans="1:6" ht="58.5" customHeight="1">
      <c r="A181" s="35" t="s">
        <v>342</v>
      </c>
      <c r="B181" s="36" t="s">
        <v>31</v>
      </c>
      <c r="C181" s="37" t="s">
        <v>343</v>
      </c>
      <c r="D181" s="38" t="s">
        <v>44</v>
      </c>
      <c r="E181" s="38">
        <v>250</v>
      </c>
      <c r="F181" s="39" t="str">
        <f t="shared" si="2"/>
        <v>-</v>
      </c>
    </row>
    <row r="182" spans="1:6">
      <c r="A182" s="35" t="s">
        <v>344</v>
      </c>
      <c r="B182" s="36" t="s">
        <v>31</v>
      </c>
      <c r="C182" s="37" t="s">
        <v>345</v>
      </c>
      <c r="D182" s="38">
        <v>835000</v>
      </c>
      <c r="E182" s="38">
        <v>351735.44</v>
      </c>
      <c r="F182" s="39">
        <f t="shared" si="2"/>
        <v>483264.56</v>
      </c>
    </row>
    <row r="183" spans="1:6">
      <c r="A183" s="35" t="s">
        <v>346</v>
      </c>
      <c r="B183" s="36" t="s">
        <v>31</v>
      </c>
      <c r="C183" s="37" t="s">
        <v>347</v>
      </c>
      <c r="D183" s="38" t="s">
        <v>44</v>
      </c>
      <c r="E183" s="38">
        <v>108836.01</v>
      </c>
      <c r="F183" s="39" t="str">
        <f t="shared" si="2"/>
        <v>-</v>
      </c>
    </row>
    <row r="184" spans="1:6" ht="22.5">
      <c r="A184" s="35" t="s">
        <v>348</v>
      </c>
      <c r="B184" s="36" t="s">
        <v>31</v>
      </c>
      <c r="C184" s="37" t="s">
        <v>349</v>
      </c>
      <c r="D184" s="38" t="s">
        <v>44</v>
      </c>
      <c r="E184" s="38">
        <v>108836.01</v>
      </c>
      <c r="F184" s="39" t="str">
        <f t="shared" si="2"/>
        <v>-</v>
      </c>
    </row>
    <row r="185" spans="1:6">
      <c r="A185" s="35" t="s">
        <v>350</v>
      </c>
      <c r="B185" s="36" t="s">
        <v>31</v>
      </c>
      <c r="C185" s="37" t="s">
        <v>351</v>
      </c>
      <c r="D185" s="38">
        <v>360000</v>
      </c>
      <c r="E185" s="38">
        <v>242899.43</v>
      </c>
      <c r="F185" s="39">
        <f t="shared" si="2"/>
        <v>117100.57</v>
      </c>
    </row>
    <row r="186" spans="1:6" ht="12.75" customHeight="1">
      <c r="A186" s="35" t="s">
        <v>352</v>
      </c>
      <c r="B186" s="36" t="s">
        <v>31</v>
      </c>
      <c r="C186" s="37" t="s">
        <v>353</v>
      </c>
      <c r="D186" s="38">
        <v>360000</v>
      </c>
      <c r="E186" s="38">
        <v>242899.43</v>
      </c>
      <c r="F186" s="39">
        <f t="shared" si="2"/>
        <v>117100.57</v>
      </c>
    </row>
    <row r="187" spans="1:6">
      <c r="A187" s="35" t="s">
        <v>354</v>
      </c>
      <c r="B187" s="36" t="s">
        <v>31</v>
      </c>
      <c r="C187" s="37" t="s">
        <v>355</v>
      </c>
      <c r="D187" s="38">
        <v>475000</v>
      </c>
      <c r="E187" s="38" t="s">
        <v>44</v>
      </c>
      <c r="F187" s="39">
        <f t="shared" si="2"/>
        <v>475000</v>
      </c>
    </row>
    <row r="188" spans="1:6" ht="22.5">
      <c r="A188" s="35" t="s">
        <v>356</v>
      </c>
      <c r="B188" s="36" t="s">
        <v>31</v>
      </c>
      <c r="C188" s="37" t="s">
        <v>357</v>
      </c>
      <c r="D188" s="38">
        <v>475000</v>
      </c>
      <c r="E188" s="38" t="s">
        <v>44</v>
      </c>
      <c r="F188" s="39">
        <f t="shared" si="2"/>
        <v>475000</v>
      </c>
    </row>
    <row r="189" spans="1:6">
      <c r="A189" s="35" t="s">
        <v>358</v>
      </c>
      <c r="B189" s="36" t="s">
        <v>31</v>
      </c>
      <c r="C189" s="37" t="s">
        <v>359</v>
      </c>
      <c r="D189" s="38">
        <v>619254000</v>
      </c>
      <c r="E189" s="38">
        <f>1248883.06+194267504.18</f>
        <v>195516387.24000001</v>
      </c>
      <c r="F189" s="39">
        <f t="shared" si="2"/>
        <v>423737612.75999999</v>
      </c>
    </row>
    <row r="190" spans="1:6" ht="21" customHeight="1">
      <c r="A190" s="35" t="s">
        <v>360</v>
      </c>
      <c r="B190" s="36" t="s">
        <v>31</v>
      </c>
      <c r="C190" s="37" t="s">
        <v>361</v>
      </c>
      <c r="D190" s="38">
        <v>619254000</v>
      </c>
      <c r="E190" s="38">
        <f>1248883.06+195779266.24</f>
        <v>197028149.30000001</v>
      </c>
      <c r="F190" s="39">
        <f t="shared" si="2"/>
        <v>422225850.69999999</v>
      </c>
    </row>
    <row r="191" spans="1:6" ht="13.5" customHeight="1">
      <c r="A191" s="35" t="s">
        <v>362</v>
      </c>
      <c r="B191" s="36" t="s">
        <v>31</v>
      </c>
      <c r="C191" s="37" t="s">
        <v>363</v>
      </c>
      <c r="D191" s="38">
        <v>60296800</v>
      </c>
      <c r="E191" s="38">
        <v>22611200</v>
      </c>
      <c r="F191" s="39">
        <f t="shared" si="2"/>
        <v>37685600</v>
      </c>
    </row>
    <row r="192" spans="1:6">
      <c r="A192" s="35" t="s">
        <v>364</v>
      </c>
      <c r="B192" s="36" t="s">
        <v>31</v>
      </c>
      <c r="C192" s="37" t="s">
        <v>365</v>
      </c>
      <c r="D192" s="38">
        <v>60296800</v>
      </c>
      <c r="E192" s="38">
        <v>22611200</v>
      </c>
      <c r="F192" s="39">
        <f t="shared" si="2"/>
        <v>37685600</v>
      </c>
    </row>
    <row r="193" spans="1:6" ht="22.5">
      <c r="A193" s="35" t="s">
        <v>366</v>
      </c>
      <c r="B193" s="36" t="s">
        <v>31</v>
      </c>
      <c r="C193" s="37" t="s">
        <v>367</v>
      </c>
      <c r="D193" s="38">
        <v>60296800</v>
      </c>
      <c r="E193" s="38">
        <v>22611200</v>
      </c>
      <c r="F193" s="39">
        <f t="shared" si="2"/>
        <v>37685600</v>
      </c>
    </row>
    <row r="194" spans="1:6" ht="22.5">
      <c r="A194" s="35" t="s">
        <v>368</v>
      </c>
      <c r="B194" s="36" t="s">
        <v>31</v>
      </c>
      <c r="C194" s="37" t="s">
        <v>369</v>
      </c>
      <c r="D194" s="38">
        <v>52894400</v>
      </c>
      <c r="E194" s="38">
        <v>4179994.55</v>
      </c>
      <c r="F194" s="39">
        <f t="shared" si="2"/>
        <v>48714405.450000003</v>
      </c>
    </row>
    <row r="195" spans="1:6" ht="23.25" customHeight="1">
      <c r="A195" s="35" t="s">
        <v>370</v>
      </c>
      <c r="B195" s="36" t="s">
        <v>31</v>
      </c>
      <c r="C195" s="37" t="s">
        <v>371</v>
      </c>
      <c r="D195" s="38">
        <v>2958300</v>
      </c>
      <c r="E195" s="38" t="s">
        <v>44</v>
      </c>
      <c r="F195" s="39">
        <f t="shared" si="2"/>
        <v>2958300</v>
      </c>
    </row>
    <row r="196" spans="1:6" ht="33.75">
      <c r="A196" s="35" t="s">
        <v>372</v>
      </c>
      <c r="B196" s="36" t="s">
        <v>31</v>
      </c>
      <c r="C196" s="37" t="s">
        <v>373</v>
      </c>
      <c r="D196" s="38">
        <v>2958300</v>
      </c>
      <c r="E196" s="38" t="s">
        <v>44</v>
      </c>
      <c r="F196" s="39">
        <f t="shared" si="2"/>
        <v>2958300</v>
      </c>
    </row>
    <row r="197" spans="1:6" ht="51" customHeight="1">
      <c r="A197" s="40" t="s">
        <v>374</v>
      </c>
      <c r="B197" s="36" t="s">
        <v>31</v>
      </c>
      <c r="C197" s="37" t="s">
        <v>375</v>
      </c>
      <c r="D197" s="38">
        <v>3316300</v>
      </c>
      <c r="E197" s="38">
        <v>391916.45</v>
      </c>
      <c r="F197" s="39">
        <f t="shared" si="2"/>
        <v>2924383.55</v>
      </c>
    </row>
    <row r="198" spans="1:6" ht="66" customHeight="1">
      <c r="A198" s="40" t="s">
        <v>376</v>
      </c>
      <c r="B198" s="36" t="s">
        <v>31</v>
      </c>
      <c r="C198" s="37" t="s">
        <v>377</v>
      </c>
      <c r="D198" s="38">
        <v>3316300</v>
      </c>
      <c r="E198" s="38">
        <v>391916.45</v>
      </c>
      <c r="F198" s="39">
        <f t="shared" si="2"/>
        <v>2924383.55</v>
      </c>
    </row>
    <row r="199" spans="1:6" ht="24" customHeight="1">
      <c r="A199" s="35" t="s">
        <v>378</v>
      </c>
      <c r="B199" s="36" t="s">
        <v>31</v>
      </c>
      <c r="C199" s="37" t="s">
        <v>379</v>
      </c>
      <c r="D199" s="38">
        <v>9000</v>
      </c>
      <c r="E199" s="38" t="s">
        <v>44</v>
      </c>
      <c r="F199" s="39">
        <f t="shared" si="2"/>
        <v>9000</v>
      </c>
    </row>
    <row r="200" spans="1:6" ht="33.75" customHeight="1">
      <c r="A200" s="35" t="s">
        <v>380</v>
      </c>
      <c r="B200" s="36" t="s">
        <v>31</v>
      </c>
      <c r="C200" s="37" t="s">
        <v>381</v>
      </c>
      <c r="D200" s="38">
        <v>9000</v>
      </c>
      <c r="E200" s="38" t="s">
        <v>44</v>
      </c>
      <c r="F200" s="39">
        <f t="shared" si="2"/>
        <v>9000</v>
      </c>
    </row>
    <row r="201" spans="1:6" ht="45">
      <c r="A201" s="35" t="s">
        <v>382</v>
      </c>
      <c r="B201" s="36" t="s">
        <v>31</v>
      </c>
      <c r="C201" s="37" t="s">
        <v>383</v>
      </c>
      <c r="D201" s="38">
        <v>9455500</v>
      </c>
      <c r="E201" s="38">
        <v>3497642.24</v>
      </c>
      <c r="F201" s="39">
        <f t="shared" si="2"/>
        <v>5957857.7599999998</v>
      </c>
    </row>
    <row r="202" spans="1:6" ht="42" customHeight="1">
      <c r="A202" s="35" t="s">
        <v>384</v>
      </c>
      <c r="B202" s="36" t="s">
        <v>31</v>
      </c>
      <c r="C202" s="37" t="s">
        <v>385</v>
      </c>
      <c r="D202" s="38">
        <v>9455500</v>
      </c>
      <c r="E202" s="38">
        <v>3497642.24</v>
      </c>
      <c r="F202" s="39">
        <f t="shared" si="2"/>
        <v>5957857.7599999998</v>
      </c>
    </row>
    <row r="203" spans="1:6" ht="56.25">
      <c r="A203" s="35" t="s">
        <v>386</v>
      </c>
      <c r="B203" s="36" t="s">
        <v>31</v>
      </c>
      <c r="C203" s="37" t="s">
        <v>387</v>
      </c>
      <c r="D203" s="38">
        <v>12163200</v>
      </c>
      <c r="E203" s="38" t="s">
        <v>44</v>
      </c>
      <c r="F203" s="39">
        <f t="shared" si="2"/>
        <v>12163200</v>
      </c>
    </row>
    <row r="204" spans="1:6" ht="39.75" customHeight="1">
      <c r="A204" s="35" t="s">
        <v>388</v>
      </c>
      <c r="B204" s="36" t="s">
        <v>31</v>
      </c>
      <c r="C204" s="37" t="s">
        <v>389</v>
      </c>
      <c r="D204" s="38">
        <v>12163200</v>
      </c>
      <c r="E204" s="38" t="s">
        <v>44</v>
      </c>
      <c r="F204" s="39">
        <f t="shared" si="2"/>
        <v>12163200</v>
      </c>
    </row>
    <row r="205" spans="1:6" ht="22.5">
      <c r="A205" s="35" t="s">
        <v>390</v>
      </c>
      <c r="B205" s="36" t="s">
        <v>31</v>
      </c>
      <c r="C205" s="37" t="s">
        <v>391</v>
      </c>
      <c r="D205" s="38">
        <v>960700</v>
      </c>
      <c r="E205" s="38" t="s">
        <v>44</v>
      </c>
      <c r="F205" s="39">
        <f t="shared" si="2"/>
        <v>960700</v>
      </c>
    </row>
    <row r="206" spans="1:6" ht="22.5">
      <c r="A206" s="35" t="s">
        <v>392</v>
      </c>
      <c r="B206" s="36" t="s">
        <v>31</v>
      </c>
      <c r="C206" s="37" t="s">
        <v>393</v>
      </c>
      <c r="D206" s="38">
        <v>960700</v>
      </c>
      <c r="E206" s="38" t="s">
        <v>44</v>
      </c>
      <c r="F206" s="39">
        <f t="shared" si="2"/>
        <v>960700</v>
      </c>
    </row>
    <row r="207" spans="1:6">
      <c r="A207" s="35" t="s">
        <v>394</v>
      </c>
      <c r="B207" s="36" t="s">
        <v>31</v>
      </c>
      <c r="C207" s="37" t="s">
        <v>395</v>
      </c>
      <c r="D207" s="38">
        <v>24031400</v>
      </c>
      <c r="E207" s="38">
        <v>290435.86</v>
      </c>
      <c r="F207" s="39">
        <f t="shared" si="2"/>
        <v>23740964.140000001</v>
      </c>
    </row>
    <row r="208" spans="1:6">
      <c r="A208" s="35" t="s">
        <v>396</v>
      </c>
      <c r="B208" s="36" t="s">
        <v>31</v>
      </c>
      <c r="C208" s="37" t="s">
        <v>397</v>
      </c>
      <c r="D208" s="38">
        <v>24031400</v>
      </c>
      <c r="E208" s="38">
        <v>290435.86</v>
      </c>
      <c r="F208" s="39">
        <f t="shared" si="2"/>
        <v>23740964.140000001</v>
      </c>
    </row>
    <row r="209" spans="1:6">
      <c r="A209" s="35" t="s">
        <v>396</v>
      </c>
      <c r="B209" s="36" t="s">
        <v>31</v>
      </c>
      <c r="C209" s="37" t="s">
        <v>398</v>
      </c>
      <c r="D209" s="38">
        <v>15885000</v>
      </c>
      <c r="E209" s="38">
        <v>28591.21</v>
      </c>
      <c r="F209" s="39">
        <f t="shared" si="2"/>
        <v>15856408.789999999</v>
      </c>
    </row>
    <row r="210" spans="1:6">
      <c r="A210" s="35" t="s">
        <v>396</v>
      </c>
      <c r="B210" s="36" t="s">
        <v>31</v>
      </c>
      <c r="C210" s="37" t="s">
        <v>399</v>
      </c>
      <c r="D210" s="38">
        <v>4978300</v>
      </c>
      <c r="E210" s="38">
        <v>104000</v>
      </c>
      <c r="F210" s="39">
        <f t="shared" si="2"/>
        <v>4874300</v>
      </c>
    </row>
    <row r="211" spans="1:6">
      <c r="A211" s="35" t="s">
        <v>396</v>
      </c>
      <c r="B211" s="36" t="s">
        <v>31</v>
      </c>
      <c r="C211" s="37" t="s">
        <v>400</v>
      </c>
      <c r="D211" s="38">
        <v>2966600</v>
      </c>
      <c r="E211" s="38" t="s">
        <v>44</v>
      </c>
      <c r="F211" s="39">
        <f t="shared" si="2"/>
        <v>2966600</v>
      </c>
    </row>
    <row r="212" spans="1:6">
      <c r="A212" s="35" t="s">
        <v>396</v>
      </c>
      <c r="B212" s="36" t="s">
        <v>31</v>
      </c>
      <c r="C212" s="37" t="s">
        <v>401</v>
      </c>
      <c r="D212" s="38">
        <v>201500</v>
      </c>
      <c r="E212" s="38">
        <v>157844.65</v>
      </c>
      <c r="F212" s="39">
        <f t="shared" si="2"/>
        <v>43655.350000000006</v>
      </c>
    </row>
    <row r="213" spans="1:6" ht="22.5">
      <c r="A213" s="35" t="s">
        <v>402</v>
      </c>
      <c r="B213" s="36" t="s">
        <v>31</v>
      </c>
      <c r="C213" s="37" t="s">
        <v>403</v>
      </c>
      <c r="D213" s="38">
        <v>462860600</v>
      </c>
      <c r="E213" s="38">
        <f>1248883.06+161207359.28</f>
        <v>162456242.34</v>
      </c>
      <c r="F213" s="39">
        <f t="shared" ref="F213:F269" si="3">IF(OR(D213="-",IF(E213="-",0,E213)&gt;=IF(D213="-",0,D213)),"-",IF(D213="-",0,D213)-IF(E213="-",0,E213))</f>
        <v>300404357.65999997</v>
      </c>
    </row>
    <row r="214" spans="1:6" ht="32.25" customHeight="1">
      <c r="A214" s="35" t="s">
        <v>404</v>
      </c>
      <c r="B214" s="36" t="s">
        <v>31</v>
      </c>
      <c r="C214" s="37" t="s">
        <v>405</v>
      </c>
      <c r="D214" s="38">
        <v>370200</v>
      </c>
      <c r="E214" s="38">
        <v>133496.76</v>
      </c>
      <c r="F214" s="39">
        <f t="shared" si="3"/>
        <v>236703.24</v>
      </c>
    </row>
    <row r="215" spans="1:6" ht="32.25" customHeight="1">
      <c r="A215" s="35" t="s">
        <v>406</v>
      </c>
      <c r="B215" s="36" t="s">
        <v>31</v>
      </c>
      <c r="C215" s="37" t="s">
        <v>407</v>
      </c>
      <c r="D215" s="38">
        <v>370200</v>
      </c>
      <c r="E215" s="38">
        <v>133496.76</v>
      </c>
      <c r="F215" s="39">
        <f t="shared" si="3"/>
        <v>236703.24</v>
      </c>
    </row>
    <row r="216" spans="1:6" ht="33.75">
      <c r="A216" s="35" t="s">
        <v>408</v>
      </c>
      <c r="B216" s="36" t="s">
        <v>31</v>
      </c>
      <c r="C216" s="37" t="s">
        <v>409</v>
      </c>
      <c r="D216" s="38">
        <v>19850300</v>
      </c>
      <c r="E216" s="38">
        <v>9394130.2599999998</v>
      </c>
      <c r="F216" s="39">
        <f t="shared" si="3"/>
        <v>10456169.74</v>
      </c>
    </row>
    <row r="217" spans="1:6" ht="33.75">
      <c r="A217" s="35" t="s">
        <v>410</v>
      </c>
      <c r="B217" s="36" t="s">
        <v>31</v>
      </c>
      <c r="C217" s="37" t="s">
        <v>411</v>
      </c>
      <c r="D217" s="38">
        <v>19850300</v>
      </c>
      <c r="E217" s="38">
        <v>9394130.2599999998</v>
      </c>
      <c r="F217" s="39">
        <f t="shared" si="3"/>
        <v>10456169.74</v>
      </c>
    </row>
    <row r="218" spans="1:6" ht="22.5" customHeight="1">
      <c r="A218" s="35" t="s">
        <v>412</v>
      </c>
      <c r="B218" s="36" t="s">
        <v>31</v>
      </c>
      <c r="C218" s="37" t="s">
        <v>413</v>
      </c>
      <c r="D218" s="38">
        <v>133886500</v>
      </c>
      <c r="E218" s="38">
        <f>1248883.06+41279768.13</f>
        <v>42528651.190000005</v>
      </c>
      <c r="F218" s="39">
        <f t="shared" si="3"/>
        <v>91357848.810000002</v>
      </c>
    </row>
    <row r="219" spans="1:6" ht="24" customHeight="1">
      <c r="A219" s="35" t="s">
        <v>414</v>
      </c>
      <c r="B219" s="36" t="s">
        <v>31</v>
      </c>
      <c r="C219" s="37" t="s">
        <v>415</v>
      </c>
      <c r="D219" s="38">
        <v>133886500</v>
      </c>
      <c r="E219" s="38">
        <f>1248883.06+41279768.13</f>
        <v>42528651.190000005</v>
      </c>
      <c r="F219" s="39">
        <f t="shared" si="3"/>
        <v>91357848.810000002</v>
      </c>
    </row>
    <row r="220" spans="1:6" ht="24" customHeight="1">
      <c r="A220" s="35" t="s">
        <v>414</v>
      </c>
      <c r="B220" s="36" t="s">
        <v>31</v>
      </c>
      <c r="C220" s="37" t="s">
        <v>416</v>
      </c>
      <c r="D220" s="38">
        <v>8473300</v>
      </c>
      <c r="E220" s="38">
        <v>2559268.1</v>
      </c>
      <c r="F220" s="39">
        <f t="shared" si="3"/>
        <v>5914031.9000000004</v>
      </c>
    </row>
    <row r="221" spans="1:6" ht="33.75">
      <c r="A221" s="35" t="s">
        <v>414</v>
      </c>
      <c r="B221" s="36" t="s">
        <v>31</v>
      </c>
      <c r="C221" s="37" t="s">
        <v>417</v>
      </c>
      <c r="D221" s="38">
        <v>16569500</v>
      </c>
      <c r="E221" s="38">
        <v>4122533.08</v>
      </c>
      <c r="F221" s="39">
        <f t="shared" si="3"/>
        <v>12446966.92</v>
      </c>
    </row>
    <row r="222" spans="1:6" ht="33.75">
      <c r="A222" s="35" t="s">
        <v>414</v>
      </c>
      <c r="B222" s="36" t="s">
        <v>31</v>
      </c>
      <c r="C222" s="37" t="s">
        <v>418</v>
      </c>
      <c r="D222" s="38">
        <v>101501200</v>
      </c>
      <c r="E222" s="38">
        <f>1248883.06+33144151.95</f>
        <v>34393035.009999998</v>
      </c>
      <c r="F222" s="39">
        <f t="shared" si="3"/>
        <v>67108164.990000002</v>
      </c>
    </row>
    <row r="223" spans="1:6" ht="33.75">
      <c r="A223" s="35" t="s">
        <v>414</v>
      </c>
      <c r="B223" s="36" t="s">
        <v>31</v>
      </c>
      <c r="C223" s="37" t="s">
        <v>419</v>
      </c>
      <c r="D223" s="38">
        <v>7342500</v>
      </c>
      <c r="E223" s="38">
        <v>1453815</v>
      </c>
      <c r="F223" s="39">
        <f t="shared" si="3"/>
        <v>5888685</v>
      </c>
    </row>
    <row r="224" spans="1:6" ht="56.25">
      <c r="A224" s="35" t="s">
        <v>420</v>
      </c>
      <c r="B224" s="36" t="s">
        <v>31</v>
      </c>
      <c r="C224" s="37" t="s">
        <v>421</v>
      </c>
      <c r="D224" s="38">
        <v>16355600</v>
      </c>
      <c r="E224" s="38">
        <v>4683939.7300000004</v>
      </c>
      <c r="F224" s="39">
        <f t="shared" si="3"/>
        <v>11671660.27</v>
      </c>
    </row>
    <row r="225" spans="1:6" ht="56.25">
      <c r="A225" s="35" t="s">
        <v>422</v>
      </c>
      <c r="B225" s="36" t="s">
        <v>31</v>
      </c>
      <c r="C225" s="37" t="s">
        <v>423</v>
      </c>
      <c r="D225" s="38">
        <v>16355600</v>
      </c>
      <c r="E225" s="38">
        <v>4683939.7300000004</v>
      </c>
      <c r="F225" s="39">
        <f t="shared" si="3"/>
        <v>11671660.27</v>
      </c>
    </row>
    <row r="226" spans="1:6" ht="33.75">
      <c r="A226" s="35" t="s">
        <v>424</v>
      </c>
      <c r="B226" s="36" t="s">
        <v>31</v>
      </c>
      <c r="C226" s="37" t="s">
        <v>425</v>
      </c>
      <c r="D226" s="38">
        <v>969700</v>
      </c>
      <c r="E226" s="38">
        <v>287786.98</v>
      </c>
      <c r="F226" s="39">
        <f t="shared" si="3"/>
        <v>681913.02</v>
      </c>
    </row>
    <row r="227" spans="1:6" ht="33.75">
      <c r="A227" s="35" t="s">
        <v>426</v>
      </c>
      <c r="B227" s="36" t="s">
        <v>31</v>
      </c>
      <c r="C227" s="37" t="s">
        <v>427</v>
      </c>
      <c r="D227" s="38">
        <v>969700</v>
      </c>
      <c r="E227" s="38">
        <v>287786.98</v>
      </c>
      <c r="F227" s="39">
        <f t="shared" si="3"/>
        <v>681913.02</v>
      </c>
    </row>
    <row r="228" spans="1:6" ht="45">
      <c r="A228" s="35" t="s">
        <v>428</v>
      </c>
      <c r="B228" s="36" t="s">
        <v>31</v>
      </c>
      <c r="C228" s="37" t="s">
        <v>429</v>
      </c>
      <c r="D228" s="38">
        <v>7500</v>
      </c>
      <c r="E228" s="38">
        <v>6547.5</v>
      </c>
      <c r="F228" s="39">
        <f t="shared" si="3"/>
        <v>952.5</v>
      </c>
    </row>
    <row r="229" spans="1:6" ht="56.25">
      <c r="A229" s="35" t="s">
        <v>430</v>
      </c>
      <c r="B229" s="36" t="s">
        <v>31</v>
      </c>
      <c r="C229" s="37" t="s">
        <v>431</v>
      </c>
      <c r="D229" s="38">
        <v>7500</v>
      </c>
      <c r="E229" s="38">
        <v>6547.5</v>
      </c>
      <c r="F229" s="39">
        <f t="shared" si="3"/>
        <v>952.5</v>
      </c>
    </row>
    <row r="230" spans="1:6" ht="51" customHeight="1">
      <c r="A230" s="35" t="s">
        <v>432</v>
      </c>
      <c r="B230" s="36" t="s">
        <v>31</v>
      </c>
      <c r="C230" s="37" t="s">
        <v>433</v>
      </c>
      <c r="D230" s="38">
        <v>1261600</v>
      </c>
      <c r="E230" s="38">
        <v>479560.87</v>
      </c>
      <c r="F230" s="39">
        <f t="shared" si="3"/>
        <v>782039.13</v>
      </c>
    </row>
    <row r="231" spans="1:6" ht="61.5" customHeight="1">
      <c r="A231" s="35" t="s">
        <v>434</v>
      </c>
      <c r="B231" s="36" t="s">
        <v>31</v>
      </c>
      <c r="C231" s="37" t="s">
        <v>435</v>
      </c>
      <c r="D231" s="38">
        <v>1261600</v>
      </c>
      <c r="E231" s="38">
        <v>479560.87</v>
      </c>
      <c r="F231" s="39">
        <f t="shared" si="3"/>
        <v>782039.13</v>
      </c>
    </row>
    <row r="232" spans="1:6" ht="64.5" customHeight="1">
      <c r="A232" s="35" t="s">
        <v>436</v>
      </c>
      <c r="B232" s="36" t="s">
        <v>31</v>
      </c>
      <c r="C232" s="37" t="s">
        <v>437</v>
      </c>
      <c r="D232" s="38">
        <v>1000</v>
      </c>
      <c r="E232" s="38" t="s">
        <v>44</v>
      </c>
      <c r="F232" s="39">
        <f t="shared" si="3"/>
        <v>1000</v>
      </c>
    </row>
    <row r="233" spans="1:6" ht="73.5" customHeight="1">
      <c r="A233" s="35" t="s">
        <v>438</v>
      </c>
      <c r="B233" s="36" t="s">
        <v>31</v>
      </c>
      <c r="C233" s="37" t="s">
        <v>439</v>
      </c>
      <c r="D233" s="38">
        <v>1000</v>
      </c>
      <c r="E233" s="38" t="s">
        <v>44</v>
      </c>
      <c r="F233" s="39">
        <f t="shared" si="3"/>
        <v>1000</v>
      </c>
    </row>
    <row r="234" spans="1:6" ht="51" customHeight="1">
      <c r="A234" s="35" t="s">
        <v>440</v>
      </c>
      <c r="B234" s="36" t="s">
        <v>31</v>
      </c>
      <c r="C234" s="37" t="s">
        <v>441</v>
      </c>
      <c r="D234" s="38">
        <v>1151100</v>
      </c>
      <c r="E234" s="38">
        <v>1098873.26</v>
      </c>
      <c r="F234" s="39">
        <f t="shared" si="3"/>
        <v>52226.739999999991</v>
      </c>
    </row>
    <row r="235" spans="1:6" ht="56.25">
      <c r="A235" s="35" t="s">
        <v>442</v>
      </c>
      <c r="B235" s="36" t="s">
        <v>31</v>
      </c>
      <c r="C235" s="37" t="s">
        <v>443</v>
      </c>
      <c r="D235" s="38">
        <v>1151100</v>
      </c>
      <c r="E235" s="38">
        <v>1098873.26</v>
      </c>
      <c r="F235" s="39">
        <f t="shared" si="3"/>
        <v>52226.739999999991</v>
      </c>
    </row>
    <row r="236" spans="1:6" ht="29.25" customHeight="1">
      <c r="A236" s="35" t="s">
        <v>444</v>
      </c>
      <c r="B236" s="36" t="s">
        <v>31</v>
      </c>
      <c r="C236" s="37" t="s">
        <v>445</v>
      </c>
      <c r="D236" s="38">
        <v>25298000</v>
      </c>
      <c r="E236" s="38">
        <v>10875690.060000001</v>
      </c>
      <c r="F236" s="39">
        <f t="shared" si="3"/>
        <v>14422309.939999999</v>
      </c>
    </row>
    <row r="237" spans="1:6" ht="33.75">
      <c r="A237" s="35" t="s">
        <v>446</v>
      </c>
      <c r="B237" s="36" t="s">
        <v>31</v>
      </c>
      <c r="C237" s="37" t="s">
        <v>447</v>
      </c>
      <c r="D237" s="38">
        <v>25298000</v>
      </c>
      <c r="E237" s="38">
        <v>10875690.060000001</v>
      </c>
      <c r="F237" s="39">
        <f t="shared" si="3"/>
        <v>14422309.939999999</v>
      </c>
    </row>
    <row r="238" spans="1:6" ht="33.75">
      <c r="A238" s="35" t="s">
        <v>448</v>
      </c>
      <c r="B238" s="36" t="s">
        <v>31</v>
      </c>
      <c r="C238" s="37" t="s">
        <v>449</v>
      </c>
      <c r="D238" s="38">
        <v>93100</v>
      </c>
      <c r="E238" s="38">
        <v>18004.12</v>
      </c>
      <c r="F238" s="39">
        <f t="shared" si="3"/>
        <v>75095.88</v>
      </c>
    </row>
    <row r="239" spans="1:6" ht="45">
      <c r="A239" s="35" t="s">
        <v>450</v>
      </c>
      <c r="B239" s="36" t="s">
        <v>31</v>
      </c>
      <c r="C239" s="37" t="s">
        <v>451</v>
      </c>
      <c r="D239" s="38">
        <v>93100</v>
      </c>
      <c r="E239" s="38">
        <v>18004.12</v>
      </c>
      <c r="F239" s="39">
        <f t="shared" si="3"/>
        <v>75095.88</v>
      </c>
    </row>
    <row r="240" spans="1:6" ht="56.25">
      <c r="A240" s="35" t="s">
        <v>452</v>
      </c>
      <c r="B240" s="36" t="s">
        <v>31</v>
      </c>
      <c r="C240" s="37" t="s">
        <v>453</v>
      </c>
      <c r="D240" s="38">
        <v>53700</v>
      </c>
      <c r="E240" s="38" t="s">
        <v>44</v>
      </c>
      <c r="F240" s="39">
        <f t="shared" si="3"/>
        <v>53700</v>
      </c>
    </row>
    <row r="241" spans="1:6" ht="67.5">
      <c r="A241" s="35" t="s">
        <v>454</v>
      </c>
      <c r="B241" s="36" t="s">
        <v>31</v>
      </c>
      <c r="C241" s="37" t="s">
        <v>455</v>
      </c>
      <c r="D241" s="38">
        <v>53700</v>
      </c>
      <c r="E241" s="38" t="s">
        <v>44</v>
      </c>
      <c r="F241" s="39">
        <f t="shared" si="3"/>
        <v>53700</v>
      </c>
    </row>
    <row r="242" spans="1:6" ht="45">
      <c r="A242" s="35" t="s">
        <v>456</v>
      </c>
      <c r="B242" s="36" t="s">
        <v>31</v>
      </c>
      <c r="C242" s="37" t="s">
        <v>457</v>
      </c>
      <c r="D242" s="38">
        <v>12800</v>
      </c>
      <c r="E242" s="38">
        <v>2579.14</v>
      </c>
      <c r="F242" s="39">
        <f t="shared" si="3"/>
        <v>10220.86</v>
      </c>
    </row>
    <row r="243" spans="1:6" ht="45">
      <c r="A243" s="35" t="s">
        <v>458</v>
      </c>
      <c r="B243" s="36" t="s">
        <v>31</v>
      </c>
      <c r="C243" s="37" t="s">
        <v>459</v>
      </c>
      <c r="D243" s="38">
        <v>12800</v>
      </c>
      <c r="E243" s="38">
        <v>2579.14</v>
      </c>
      <c r="F243" s="39">
        <f t="shared" si="3"/>
        <v>10220.86</v>
      </c>
    </row>
    <row r="244" spans="1:6" ht="33.75">
      <c r="A244" s="35" t="s">
        <v>460</v>
      </c>
      <c r="B244" s="36" t="s">
        <v>31</v>
      </c>
      <c r="C244" s="37" t="s">
        <v>461</v>
      </c>
      <c r="D244" s="38">
        <v>41806500</v>
      </c>
      <c r="E244" s="38">
        <v>17855107.34</v>
      </c>
      <c r="F244" s="39">
        <f t="shared" si="3"/>
        <v>23951392.66</v>
      </c>
    </row>
    <row r="245" spans="1:6" ht="33.75">
      <c r="A245" s="35" t="s">
        <v>462</v>
      </c>
      <c r="B245" s="36" t="s">
        <v>31</v>
      </c>
      <c r="C245" s="37" t="s">
        <v>463</v>
      </c>
      <c r="D245" s="38">
        <v>41806500</v>
      </c>
      <c r="E245" s="38">
        <v>17855107.34</v>
      </c>
      <c r="F245" s="39">
        <f t="shared" si="3"/>
        <v>23951392.66</v>
      </c>
    </row>
    <row r="246" spans="1:6" ht="78.75">
      <c r="A246" s="40" t="s">
        <v>464</v>
      </c>
      <c r="B246" s="36" t="s">
        <v>31</v>
      </c>
      <c r="C246" s="37" t="s">
        <v>465</v>
      </c>
      <c r="D246" s="38">
        <v>34966900</v>
      </c>
      <c r="E246" s="38">
        <v>3849556.12</v>
      </c>
      <c r="F246" s="39">
        <f t="shared" si="3"/>
        <v>31117343.879999999</v>
      </c>
    </row>
    <row r="247" spans="1:6" ht="78.75">
      <c r="A247" s="40" t="s">
        <v>466</v>
      </c>
      <c r="B247" s="36" t="s">
        <v>31</v>
      </c>
      <c r="C247" s="37" t="s">
        <v>467</v>
      </c>
      <c r="D247" s="38">
        <v>34966900</v>
      </c>
      <c r="E247" s="38">
        <v>3849556.12</v>
      </c>
      <c r="F247" s="39">
        <f t="shared" si="3"/>
        <v>31117343.879999999</v>
      </c>
    </row>
    <row r="248" spans="1:6" ht="33.75">
      <c r="A248" s="35" t="s">
        <v>468</v>
      </c>
      <c r="B248" s="36" t="s">
        <v>31</v>
      </c>
      <c r="C248" s="37" t="s">
        <v>469</v>
      </c>
      <c r="D248" s="38">
        <v>25400</v>
      </c>
      <c r="E248" s="38" t="s">
        <v>44</v>
      </c>
      <c r="F248" s="39">
        <f t="shared" si="3"/>
        <v>25400</v>
      </c>
    </row>
    <row r="249" spans="1:6" ht="33.75">
      <c r="A249" s="35" t="s">
        <v>470</v>
      </c>
      <c r="B249" s="36" t="s">
        <v>31</v>
      </c>
      <c r="C249" s="37" t="s">
        <v>471</v>
      </c>
      <c r="D249" s="38">
        <v>25400</v>
      </c>
      <c r="E249" s="38" t="s">
        <v>44</v>
      </c>
      <c r="F249" s="39">
        <f t="shared" si="3"/>
        <v>25400</v>
      </c>
    </row>
    <row r="250" spans="1:6" ht="33.75">
      <c r="A250" s="35" t="s">
        <v>472</v>
      </c>
      <c r="B250" s="36" t="s">
        <v>31</v>
      </c>
      <c r="C250" s="37" t="s">
        <v>473</v>
      </c>
      <c r="D250" s="38">
        <v>19128400</v>
      </c>
      <c r="E250" s="38">
        <v>5762401.5</v>
      </c>
      <c r="F250" s="39">
        <f t="shared" si="3"/>
        <v>13365998.5</v>
      </c>
    </row>
    <row r="251" spans="1:6" ht="45">
      <c r="A251" s="35" t="s">
        <v>474</v>
      </c>
      <c r="B251" s="36" t="s">
        <v>31</v>
      </c>
      <c r="C251" s="37" t="s">
        <v>475</v>
      </c>
      <c r="D251" s="38">
        <v>19128400</v>
      </c>
      <c r="E251" s="38">
        <v>5762401.5</v>
      </c>
      <c r="F251" s="39">
        <f t="shared" si="3"/>
        <v>13365998.5</v>
      </c>
    </row>
    <row r="252" spans="1:6" ht="22.5">
      <c r="A252" s="35" t="s">
        <v>476</v>
      </c>
      <c r="B252" s="36" t="s">
        <v>31</v>
      </c>
      <c r="C252" s="37" t="s">
        <v>477</v>
      </c>
      <c r="D252" s="38">
        <v>1710700</v>
      </c>
      <c r="E252" s="38">
        <v>465717.51</v>
      </c>
      <c r="F252" s="39">
        <f t="shared" si="3"/>
        <v>1244982.49</v>
      </c>
    </row>
    <row r="253" spans="1:6" ht="33.75">
      <c r="A253" s="35" t="s">
        <v>478</v>
      </c>
      <c r="B253" s="36" t="s">
        <v>31</v>
      </c>
      <c r="C253" s="37" t="s">
        <v>479</v>
      </c>
      <c r="D253" s="38">
        <v>1710700</v>
      </c>
      <c r="E253" s="38">
        <v>465717.51</v>
      </c>
      <c r="F253" s="39">
        <f t="shared" si="3"/>
        <v>1244982.49</v>
      </c>
    </row>
    <row r="254" spans="1:6">
      <c r="A254" s="35" t="s">
        <v>480</v>
      </c>
      <c r="B254" s="36" t="s">
        <v>31</v>
      </c>
      <c r="C254" s="37" t="s">
        <v>481</v>
      </c>
      <c r="D254" s="38">
        <v>165911600</v>
      </c>
      <c r="E254" s="38">
        <v>65014200</v>
      </c>
      <c r="F254" s="39">
        <f t="shared" si="3"/>
        <v>100897400</v>
      </c>
    </row>
    <row r="255" spans="1:6">
      <c r="A255" s="35" t="s">
        <v>482</v>
      </c>
      <c r="B255" s="36" t="s">
        <v>31</v>
      </c>
      <c r="C255" s="37" t="s">
        <v>483</v>
      </c>
      <c r="D255" s="38">
        <v>165911600</v>
      </c>
      <c r="E255" s="38">
        <v>65014200</v>
      </c>
      <c r="F255" s="39">
        <f t="shared" si="3"/>
        <v>100897400</v>
      </c>
    </row>
    <row r="256" spans="1:6">
      <c r="A256" s="35" t="s">
        <v>484</v>
      </c>
      <c r="B256" s="36" t="s">
        <v>31</v>
      </c>
      <c r="C256" s="37" t="s">
        <v>485</v>
      </c>
      <c r="D256" s="38">
        <v>43202200</v>
      </c>
      <c r="E256" s="38">
        <v>7780712.4100000001</v>
      </c>
      <c r="F256" s="39">
        <f t="shared" si="3"/>
        <v>35421487.590000004</v>
      </c>
    </row>
    <row r="257" spans="1:6" ht="56.25">
      <c r="A257" s="35" t="s">
        <v>486</v>
      </c>
      <c r="B257" s="36" t="s">
        <v>31</v>
      </c>
      <c r="C257" s="37" t="s">
        <v>487</v>
      </c>
      <c r="D257" s="38">
        <v>7890100</v>
      </c>
      <c r="E257" s="38">
        <v>2615145.42</v>
      </c>
      <c r="F257" s="39">
        <f t="shared" si="3"/>
        <v>5274954.58</v>
      </c>
    </row>
    <row r="258" spans="1:6" ht="56.25">
      <c r="A258" s="35" t="s">
        <v>488</v>
      </c>
      <c r="B258" s="36" t="s">
        <v>31</v>
      </c>
      <c r="C258" s="37" t="s">
        <v>489</v>
      </c>
      <c r="D258" s="38">
        <v>7890100</v>
      </c>
      <c r="E258" s="38">
        <v>2615145.42</v>
      </c>
      <c r="F258" s="39">
        <f t="shared" si="3"/>
        <v>5274954.58</v>
      </c>
    </row>
    <row r="259" spans="1:6" ht="45">
      <c r="A259" s="35" t="s">
        <v>490</v>
      </c>
      <c r="B259" s="36" t="s">
        <v>31</v>
      </c>
      <c r="C259" s="37" t="s">
        <v>491</v>
      </c>
      <c r="D259" s="38">
        <v>30147400</v>
      </c>
      <c r="E259" s="38">
        <v>3562876.96</v>
      </c>
      <c r="F259" s="39">
        <f t="shared" si="3"/>
        <v>26584523.039999999</v>
      </c>
    </row>
    <row r="260" spans="1:6" ht="56.25">
      <c r="A260" s="35" t="s">
        <v>492</v>
      </c>
      <c r="B260" s="36" t="s">
        <v>31</v>
      </c>
      <c r="C260" s="37" t="s">
        <v>493</v>
      </c>
      <c r="D260" s="38">
        <v>30147400</v>
      </c>
      <c r="E260" s="38">
        <v>3562876.96</v>
      </c>
      <c r="F260" s="39">
        <f t="shared" si="3"/>
        <v>26584523.039999999</v>
      </c>
    </row>
    <row r="261" spans="1:6" ht="22.5">
      <c r="A261" s="35" t="s">
        <v>494</v>
      </c>
      <c r="B261" s="36" t="s">
        <v>31</v>
      </c>
      <c r="C261" s="37" t="s">
        <v>495</v>
      </c>
      <c r="D261" s="38">
        <v>5164700</v>
      </c>
      <c r="E261" s="38">
        <v>1602690.03</v>
      </c>
      <c r="F261" s="39">
        <f t="shared" si="3"/>
        <v>3562009.9699999997</v>
      </c>
    </row>
    <row r="262" spans="1:6" ht="22.5">
      <c r="A262" s="35" t="s">
        <v>496</v>
      </c>
      <c r="B262" s="36" t="s">
        <v>31</v>
      </c>
      <c r="C262" s="37" t="s">
        <v>497</v>
      </c>
      <c r="D262" s="38">
        <v>5164700</v>
      </c>
      <c r="E262" s="38">
        <v>1602690.03</v>
      </c>
      <c r="F262" s="39">
        <f t="shared" si="3"/>
        <v>3562009.9699999997</v>
      </c>
    </row>
    <row r="263" spans="1:6" ht="33.75">
      <c r="A263" s="35" t="s">
        <v>498</v>
      </c>
      <c r="B263" s="36" t="s">
        <v>31</v>
      </c>
      <c r="C263" s="37" t="s">
        <v>499</v>
      </c>
      <c r="D263" s="38" t="s">
        <v>44</v>
      </c>
      <c r="E263" s="38">
        <v>-1511762.06</v>
      </c>
      <c r="F263" s="39" t="str">
        <f t="shared" si="3"/>
        <v>-</v>
      </c>
    </row>
    <row r="264" spans="1:6" ht="45">
      <c r="A264" s="35" t="s">
        <v>500</v>
      </c>
      <c r="B264" s="36" t="s">
        <v>31</v>
      </c>
      <c r="C264" s="37" t="s">
        <v>501</v>
      </c>
      <c r="D264" s="38" t="s">
        <v>44</v>
      </c>
      <c r="E264" s="38">
        <v>-1511762.06</v>
      </c>
      <c r="F264" s="39" t="str">
        <f t="shared" si="3"/>
        <v>-</v>
      </c>
    </row>
    <row r="265" spans="1:6" ht="33.75">
      <c r="A265" s="35" t="s">
        <v>502</v>
      </c>
      <c r="B265" s="36" t="s">
        <v>31</v>
      </c>
      <c r="C265" s="37" t="s">
        <v>503</v>
      </c>
      <c r="D265" s="38" t="s">
        <v>44</v>
      </c>
      <c r="E265" s="38">
        <v>-517874.71</v>
      </c>
      <c r="F265" s="39" t="str">
        <f t="shared" si="3"/>
        <v>-</v>
      </c>
    </row>
    <row r="266" spans="1:6" ht="45">
      <c r="A266" s="35" t="s">
        <v>504</v>
      </c>
      <c r="B266" s="36" t="s">
        <v>31</v>
      </c>
      <c r="C266" s="37" t="s">
        <v>505</v>
      </c>
      <c r="D266" s="38" t="s">
        <v>44</v>
      </c>
      <c r="E266" s="38">
        <v>-993887.35</v>
      </c>
      <c r="F266" s="39" t="str">
        <f t="shared" si="3"/>
        <v>-</v>
      </c>
    </row>
    <row r="267" spans="1:6" ht="45">
      <c r="A267" s="35" t="s">
        <v>504</v>
      </c>
      <c r="B267" s="36" t="s">
        <v>31</v>
      </c>
      <c r="C267" s="37" t="s">
        <v>506</v>
      </c>
      <c r="D267" s="38" t="s">
        <v>44</v>
      </c>
      <c r="E267" s="38">
        <v>-213420.14</v>
      </c>
      <c r="F267" s="39" t="str">
        <f t="shared" si="3"/>
        <v>-</v>
      </c>
    </row>
    <row r="268" spans="1:6" ht="45">
      <c r="A268" s="35" t="s">
        <v>504</v>
      </c>
      <c r="B268" s="36" t="s">
        <v>31</v>
      </c>
      <c r="C268" s="37" t="s">
        <v>507</v>
      </c>
      <c r="D268" s="38" t="s">
        <v>44</v>
      </c>
      <c r="E268" s="38">
        <v>-10567</v>
      </c>
      <c r="F268" s="39" t="str">
        <f t="shared" si="3"/>
        <v>-</v>
      </c>
    </row>
    <row r="269" spans="1:6" ht="45">
      <c r="A269" s="35" t="s">
        <v>504</v>
      </c>
      <c r="B269" s="36" t="s">
        <v>31</v>
      </c>
      <c r="C269" s="37" t="s">
        <v>508</v>
      </c>
      <c r="D269" s="38" t="s">
        <v>44</v>
      </c>
      <c r="E269" s="38">
        <v>-769900.21</v>
      </c>
      <c r="F269" s="39" t="str">
        <f t="shared" si="3"/>
        <v>-</v>
      </c>
    </row>
    <row r="270" spans="1:6">
      <c r="A270" s="41"/>
      <c r="B270" s="42"/>
      <c r="C270" s="42"/>
      <c r="D270" s="43"/>
      <c r="E270" s="43"/>
      <c r="F270" s="43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39370078740157483" bottom="0.19685039370078741" header="0" footer="0"/>
  <pageSetup paperSize="9" scale="65" fitToHeight="0" pageOrder="overThenDown" orientation="portrait" verticalDpi="300" r:id="rId1"/>
  <headerFooter alignWithMargins="0"/>
  <rowBreaks count="3" manualBreakCount="3">
    <brk id="151" max="5" man="1"/>
    <brk id="171" max="16383" man="1"/>
    <brk id="20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1250"/>
  <sheetViews>
    <sheetView showGridLines="0" view="pageBreakPreview" topLeftCell="A1222" zoomScale="60" zoomScaleNormal="100" workbookViewId="0">
      <selection activeCell="E1251" sqref="E1251"/>
    </sheetView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108" t="s">
        <v>509</v>
      </c>
      <c r="B2" s="108"/>
      <c r="C2" s="108"/>
      <c r="D2" s="108"/>
      <c r="E2" s="1"/>
      <c r="F2" s="14" t="s">
        <v>510</v>
      </c>
    </row>
    <row r="3" spans="1:6" ht="13.5" customHeight="1">
      <c r="A3" s="5"/>
      <c r="B3" s="5"/>
      <c r="C3" s="44"/>
      <c r="D3" s="10"/>
      <c r="E3" s="10"/>
      <c r="F3" s="10"/>
    </row>
    <row r="4" spans="1:6" ht="10.15" customHeight="1">
      <c r="A4" s="115" t="s">
        <v>21</v>
      </c>
      <c r="B4" s="96" t="s">
        <v>22</v>
      </c>
      <c r="C4" s="113" t="s">
        <v>511</v>
      </c>
      <c r="D4" s="99" t="s">
        <v>24</v>
      </c>
      <c r="E4" s="118" t="s">
        <v>25</v>
      </c>
      <c r="F4" s="105" t="s">
        <v>26</v>
      </c>
    </row>
    <row r="5" spans="1:6" ht="5.45" customHeight="1">
      <c r="A5" s="116"/>
      <c r="B5" s="97"/>
      <c r="C5" s="114"/>
      <c r="D5" s="100"/>
      <c r="E5" s="119"/>
      <c r="F5" s="106"/>
    </row>
    <row r="6" spans="1:6" ht="9.6" customHeight="1">
      <c r="A6" s="116"/>
      <c r="B6" s="97"/>
      <c r="C6" s="114"/>
      <c r="D6" s="100"/>
      <c r="E6" s="119"/>
      <c r="F6" s="106"/>
    </row>
    <row r="7" spans="1:6" ht="6" customHeight="1">
      <c r="A7" s="116"/>
      <c r="B7" s="97"/>
      <c r="C7" s="114"/>
      <c r="D7" s="100"/>
      <c r="E7" s="119"/>
      <c r="F7" s="106"/>
    </row>
    <row r="8" spans="1:6" ht="6.6" customHeight="1">
      <c r="A8" s="116"/>
      <c r="B8" s="97"/>
      <c r="C8" s="114"/>
      <c r="D8" s="100"/>
      <c r="E8" s="119"/>
      <c r="F8" s="106"/>
    </row>
    <row r="9" spans="1:6" ht="10.9" customHeight="1">
      <c r="A9" s="116"/>
      <c r="B9" s="97"/>
      <c r="C9" s="114"/>
      <c r="D9" s="100"/>
      <c r="E9" s="119"/>
      <c r="F9" s="106"/>
    </row>
    <row r="10" spans="1:6" ht="4.1500000000000004" hidden="1" customHeight="1">
      <c r="A10" s="116"/>
      <c r="B10" s="97"/>
      <c r="C10" s="45"/>
      <c r="D10" s="100"/>
      <c r="E10" s="46"/>
      <c r="F10" s="47"/>
    </row>
    <row r="11" spans="1:6" ht="13.15" hidden="1" customHeight="1">
      <c r="A11" s="117"/>
      <c r="B11" s="98"/>
      <c r="C11" s="48"/>
      <c r="D11" s="101"/>
      <c r="E11" s="49"/>
      <c r="F11" s="50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1" t="s">
        <v>28</v>
      </c>
      <c r="F12" s="24" t="s">
        <v>29</v>
      </c>
    </row>
    <row r="13" spans="1:6">
      <c r="A13" s="52" t="s">
        <v>512</v>
      </c>
      <c r="B13" s="53" t="s">
        <v>513</v>
      </c>
      <c r="C13" s="54" t="s">
        <v>514</v>
      </c>
      <c r="D13" s="55">
        <v>822907900</v>
      </c>
      <c r="E13" s="56">
        <v>255448883.69</v>
      </c>
      <c r="F13" s="57">
        <f>IF(OR(D13="-",IF(E13="-",0,E13)&gt;=IF(D13="-",0,D13)),"-",IF(D13="-",0,D13)-IF(E13="-",0,E13))</f>
        <v>567459016.30999994</v>
      </c>
    </row>
    <row r="14" spans="1:6">
      <c r="A14" s="58" t="s">
        <v>33</v>
      </c>
      <c r="B14" s="59"/>
      <c r="C14" s="60"/>
      <c r="D14" s="61"/>
      <c r="E14" s="62"/>
      <c r="F14" s="63"/>
    </row>
    <row r="15" spans="1:6">
      <c r="A15" s="52" t="s">
        <v>515</v>
      </c>
      <c r="B15" s="53" t="s">
        <v>513</v>
      </c>
      <c r="C15" s="54" t="s">
        <v>516</v>
      </c>
      <c r="D15" s="55">
        <v>4061200</v>
      </c>
      <c r="E15" s="56">
        <v>1026066.22</v>
      </c>
      <c r="F15" s="57">
        <f t="shared" ref="F15:F78" si="0">IF(OR(D15="-",IF(E15="-",0,E15)&gt;=IF(D15="-",0,D15)),"-",IF(D15="-",0,D15)-IF(E15="-",0,E15))</f>
        <v>3035133.7800000003</v>
      </c>
    </row>
    <row r="16" spans="1:6">
      <c r="A16" s="25" t="s">
        <v>517</v>
      </c>
      <c r="B16" s="64" t="s">
        <v>513</v>
      </c>
      <c r="C16" s="27" t="s">
        <v>518</v>
      </c>
      <c r="D16" s="28">
        <v>4061200</v>
      </c>
      <c r="E16" s="65">
        <v>1026066.22</v>
      </c>
      <c r="F16" s="66">
        <f t="shared" si="0"/>
        <v>3035133.7800000003</v>
      </c>
    </row>
    <row r="17" spans="1:6" ht="49.15" customHeight="1">
      <c r="A17" s="52" t="s">
        <v>519</v>
      </c>
      <c r="B17" s="53" t="s">
        <v>513</v>
      </c>
      <c r="C17" s="54" t="s">
        <v>520</v>
      </c>
      <c r="D17" s="55">
        <v>3061200</v>
      </c>
      <c r="E17" s="56">
        <v>1014465.02</v>
      </c>
      <c r="F17" s="57">
        <f t="shared" si="0"/>
        <v>2046734.98</v>
      </c>
    </row>
    <row r="18" spans="1:6" ht="24.6" customHeight="1">
      <c r="A18" s="25" t="s">
        <v>521</v>
      </c>
      <c r="B18" s="64" t="s">
        <v>513</v>
      </c>
      <c r="C18" s="27" t="s">
        <v>522</v>
      </c>
      <c r="D18" s="28">
        <v>3061200</v>
      </c>
      <c r="E18" s="65">
        <v>1014465.02</v>
      </c>
      <c r="F18" s="66">
        <f t="shared" si="0"/>
        <v>2046734.98</v>
      </c>
    </row>
    <row r="19" spans="1:6">
      <c r="A19" s="25" t="s">
        <v>523</v>
      </c>
      <c r="B19" s="64" t="s">
        <v>513</v>
      </c>
      <c r="C19" s="27" t="s">
        <v>524</v>
      </c>
      <c r="D19" s="28">
        <v>1896400</v>
      </c>
      <c r="E19" s="65">
        <v>660027.86</v>
      </c>
      <c r="F19" s="66">
        <f t="shared" si="0"/>
        <v>1236372.1400000001</v>
      </c>
    </row>
    <row r="20" spans="1:6" ht="61.5" customHeight="1">
      <c r="A20" s="25" t="s">
        <v>525</v>
      </c>
      <c r="B20" s="64" t="s">
        <v>513</v>
      </c>
      <c r="C20" s="27" t="s">
        <v>526</v>
      </c>
      <c r="D20" s="28">
        <v>1847100</v>
      </c>
      <c r="E20" s="65">
        <v>646259.18999999994</v>
      </c>
      <c r="F20" s="66">
        <f t="shared" si="0"/>
        <v>1200840.81</v>
      </c>
    </row>
    <row r="21" spans="1:6" ht="61.5" customHeight="1">
      <c r="A21" s="25" t="s">
        <v>527</v>
      </c>
      <c r="B21" s="64" t="s">
        <v>513</v>
      </c>
      <c r="C21" s="27" t="s">
        <v>528</v>
      </c>
      <c r="D21" s="28">
        <v>1847100</v>
      </c>
      <c r="E21" s="65">
        <v>646259.18999999994</v>
      </c>
      <c r="F21" s="66">
        <f t="shared" si="0"/>
        <v>1200840.81</v>
      </c>
    </row>
    <row r="22" spans="1:6" ht="24.6" customHeight="1">
      <c r="A22" s="25" t="s">
        <v>529</v>
      </c>
      <c r="B22" s="64" t="s">
        <v>513</v>
      </c>
      <c r="C22" s="27" t="s">
        <v>530</v>
      </c>
      <c r="D22" s="28">
        <v>1847100</v>
      </c>
      <c r="E22" s="65">
        <v>646259.18999999994</v>
      </c>
      <c r="F22" s="66">
        <f t="shared" si="0"/>
        <v>1200840.81</v>
      </c>
    </row>
    <row r="23" spans="1:6" ht="24.6" customHeight="1">
      <c r="A23" s="25" t="s">
        <v>531</v>
      </c>
      <c r="B23" s="64" t="s">
        <v>513</v>
      </c>
      <c r="C23" s="27" t="s">
        <v>532</v>
      </c>
      <c r="D23" s="28">
        <v>1418700</v>
      </c>
      <c r="E23" s="65">
        <v>478316.79999999999</v>
      </c>
      <c r="F23" s="66">
        <f t="shared" si="0"/>
        <v>940383.2</v>
      </c>
    </row>
    <row r="24" spans="1:6" ht="49.15" customHeight="1">
      <c r="A24" s="25" t="s">
        <v>533</v>
      </c>
      <c r="B24" s="64" t="s">
        <v>513</v>
      </c>
      <c r="C24" s="27" t="s">
        <v>534</v>
      </c>
      <c r="D24" s="28">
        <v>428400</v>
      </c>
      <c r="E24" s="65">
        <v>167942.39</v>
      </c>
      <c r="F24" s="66">
        <f t="shared" si="0"/>
        <v>260457.61</v>
      </c>
    </row>
    <row r="25" spans="1:6" ht="73.7" customHeight="1">
      <c r="A25" s="25" t="s">
        <v>535</v>
      </c>
      <c r="B25" s="64" t="s">
        <v>513</v>
      </c>
      <c r="C25" s="27" t="s">
        <v>536</v>
      </c>
      <c r="D25" s="28">
        <v>49300</v>
      </c>
      <c r="E25" s="65">
        <v>13768.67</v>
      </c>
      <c r="F25" s="66">
        <f t="shared" si="0"/>
        <v>35531.33</v>
      </c>
    </row>
    <row r="26" spans="1:6" ht="61.5" customHeight="1">
      <c r="A26" s="25" t="s">
        <v>527</v>
      </c>
      <c r="B26" s="64" t="s">
        <v>513</v>
      </c>
      <c r="C26" s="27" t="s">
        <v>537</v>
      </c>
      <c r="D26" s="28">
        <v>49300</v>
      </c>
      <c r="E26" s="65">
        <v>13768.67</v>
      </c>
      <c r="F26" s="66">
        <f t="shared" si="0"/>
        <v>35531.33</v>
      </c>
    </row>
    <row r="27" spans="1:6" ht="24.6" customHeight="1">
      <c r="A27" s="25" t="s">
        <v>529</v>
      </c>
      <c r="B27" s="64" t="s">
        <v>513</v>
      </c>
      <c r="C27" s="27" t="s">
        <v>538</v>
      </c>
      <c r="D27" s="28">
        <v>49300</v>
      </c>
      <c r="E27" s="65">
        <v>13768.67</v>
      </c>
      <c r="F27" s="66">
        <f t="shared" si="0"/>
        <v>35531.33</v>
      </c>
    </row>
    <row r="28" spans="1:6" ht="36.950000000000003" customHeight="1">
      <c r="A28" s="25" t="s">
        <v>539</v>
      </c>
      <c r="B28" s="64" t="s">
        <v>513</v>
      </c>
      <c r="C28" s="27" t="s">
        <v>540</v>
      </c>
      <c r="D28" s="28">
        <v>37900</v>
      </c>
      <c r="E28" s="65">
        <v>9463</v>
      </c>
      <c r="F28" s="66">
        <f t="shared" si="0"/>
        <v>28437</v>
      </c>
    </row>
    <row r="29" spans="1:6" ht="49.15" customHeight="1">
      <c r="A29" s="25" t="s">
        <v>533</v>
      </c>
      <c r="B29" s="64" t="s">
        <v>513</v>
      </c>
      <c r="C29" s="27" t="s">
        <v>541</v>
      </c>
      <c r="D29" s="28">
        <v>11400</v>
      </c>
      <c r="E29" s="65">
        <v>4305.67</v>
      </c>
      <c r="F29" s="66">
        <f t="shared" si="0"/>
        <v>7094.33</v>
      </c>
    </row>
    <row r="30" spans="1:6">
      <c r="A30" s="25" t="s">
        <v>515</v>
      </c>
      <c r="B30" s="64" t="s">
        <v>513</v>
      </c>
      <c r="C30" s="27" t="s">
        <v>542</v>
      </c>
      <c r="D30" s="28">
        <v>1164800</v>
      </c>
      <c r="E30" s="65">
        <v>354437.16</v>
      </c>
      <c r="F30" s="66">
        <f t="shared" si="0"/>
        <v>810362.84000000008</v>
      </c>
    </row>
    <row r="31" spans="1:6" ht="49.15" customHeight="1">
      <c r="A31" s="25" t="s">
        <v>543</v>
      </c>
      <c r="B31" s="64" t="s">
        <v>513</v>
      </c>
      <c r="C31" s="27" t="s">
        <v>544</v>
      </c>
      <c r="D31" s="28">
        <v>795000</v>
      </c>
      <c r="E31" s="65">
        <v>312146.40999999997</v>
      </c>
      <c r="F31" s="66">
        <f t="shared" si="0"/>
        <v>482853.59</v>
      </c>
    </row>
    <row r="32" spans="1:6" ht="61.5" customHeight="1">
      <c r="A32" s="25" t="s">
        <v>527</v>
      </c>
      <c r="B32" s="64" t="s">
        <v>513</v>
      </c>
      <c r="C32" s="27" t="s">
        <v>545</v>
      </c>
      <c r="D32" s="28">
        <v>795000</v>
      </c>
      <c r="E32" s="65">
        <v>312146.40999999997</v>
      </c>
      <c r="F32" s="66">
        <f t="shared" si="0"/>
        <v>482853.59</v>
      </c>
    </row>
    <row r="33" spans="1:6" ht="24.6" customHeight="1">
      <c r="A33" s="25" t="s">
        <v>529</v>
      </c>
      <c r="B33" s="64" t="s">
        <v>513</v>
      </c>
      <c r="C33" s="27" t="s">
        <v>546</v>
      </c>
      <c r="D33" s="28">
        <v>795000</v>
      </c>
      <c r="E33" s="65">
        <v>312146.40999999997</v>
      </c>
      <c r="F33" s="66">
        <f t="shared" si="0"/>
        <v>482853.59</v>
      </c>
    </row>
    <row r="34" spans="1:6" ht="24.6" customHeight="1">
      <c r="A34" s="25" t="s">
        <v>531</v>
      </c>
      <c r="B34" s="64" t="s">
        <v>513</v>
      </c>
      <c r="C34" s="27" t="s">
        <v>547</v>
      </c>
      <c r="D34" s="28">
        <v>610600</v>
      </c>
      <c r="E34" s="65">
        <v>220204.79999999999</v>
      </c>
      <c r="F34" s="66">
        <f t="shared" si="0"/>
        <v>390395.2</v>
      </c>
    </row>
    <row r="35" spans="1:6" ht="49.15" customHeight="1">
      <c r="A35" s="25" t="s">
        <v>533</v>
      </c>
      <c r="B35" s="64" t="s">
        <v>513</v>
      </c>
      <c r="C35" s="27" t="s">
        <v>548</v>
      </c>
      <c r="D35" s="28">
        <v>184400</v>
      </c>
      <c r="E35" s="65">
        <v>91941.61</v>
      </c>
      <c r="F35" s="66">
        <f t="shared" si="0"/>
        <v>92458.39</v>
      </c>
    </row>
    <row r="36" spans="1:6" ht="61.5" customHeight="1">
      <c r="A36" s="25" t="s">
        <v>549</v>
      </c>
      <c r="B36" s="64" t="s">
        <v>513</v>
      </c>
      <c r="C36" s="27" t="s">
        <v>550</v>
      </c>
      <c r="D36" s="28">
        <v>368000</v>
      </c>
      <c r="E36" s="65">
        <v>41372.75</v>
      </c>
      <c r="F36" s="66">
        <f t="shared" si="0"/>
        <v>326627.25</v>
      </c>
    </row>
    <row r="37" spans="1:6" ht="24.6" customHeight="1">
      <c r="A37" s="25" t="s">
        <v>551</v>
      </c>
      <c r="B37" s="64" t="s">
        <v>513</v>
      </c>
      <c r="C37" s="27" t="s">
        <v>552</v>
      </c>
      <c r="D37" s="28">
        <v>368000</v>
      </c>
      <c r="E37" s="65">
        <v>41372.75</v>
      </c>
      <c r="F37" s="66">
        <f t="shared" si="0"/>
        <v>326627.25</v>
      </c>
    </row>
    <row r="38" spans="1:6" ht="36.950000000000003" customHeight="1">
      <c r="A38" s="25" t="s">
        <v>553</v>
      </c>
      <c r="B38" s="64" t="s">
        <v>513</v>
      </c>
      <c r="C38" s="27" t="s">
        <v>554</v>
      </c>
      <c r="D38" s="28">
        <v>368000</v>
      </c>
      <c r="E38" s="65">
        <v>41372.75</v>
      </c>
      <c r="F38" s="66">
        <f t="shared" si="0"/>
        <v>326627.25</v>
      </c>
    </row>
    <row r="39" spans="1:6">
      <c r="A39" s="25" t="s">
        <v>555</v>
      </c>
      <c r="B39" s="64" t="s">
        <v>513</v>
      </c>
      <c r="C39" s="27" t="s">
        <v>556</v>
      </c>
      <c r="D39" s="28">
        <v>368000</v>
      </c>
      <c r="E39" s="65">
        <v>41372.75</v>
      </c>
      <c r="F39" s="66">
        <f t="shared" si="0"/>
        <v>326627.25</v>
      </c>
    </row>
    <row r="40" spans="1:6" ht="36.950000000000003" customHeight="1">
      <c r="A40" s="25" t="s">
        <v>557</v>
      </c>
      <c r="B40" s="64" t="s">
        <v>513</v>
      </c>
      <c r="C40" s="27" t="s">
        <v>558</v>
      </c>
      <c r="D40" s="28">
        <v>1800</v>
      </c>
      <c r="E40" s="65">
        <v>918</v>
      </c>
      <c r="F40" s="66">
        <f t="shared" si="0"/>
        <v>882</v>
      </c>
    </row>
    <row r="41" spans="1:6">
      <c r="A41" s="25" t="s">
        <v>559</v>
      </c>
      <c r="B41" s="64" t="s">
        <v>513</v>
      </c>
      <c r="C41" s="27" t="s">
        <v>560</v>
      </c>
      <c r="D41" s="28">
        <v>1800</v>
      </c>
      <c r="E41" s="65">
        <v>918</v>
      </c>
      <c r="F41" s="66">
        <f t="shared" si="0"/>
        <v>882</v>
      </c>
    </row>
    <row r="42" spans="1:6">
      <c r="A42" s="25" t="s">
        <v>561</v>
      </c>
      <c r="B42" s="64" t="s">
        <v>513</v>
      </c>
      <c r="C42" s="27" t="s">
        <v>562</v>
      </c>
      <c r="D42" s="28">
        <v>1800</v>
      </c>
      <c r="E42" s="65">
        <v>918</v>
      </c>
      <c r="F42" s="66">
        <f t="shared" si="0"/>
        <v>882</v>
      </c>
    </row>
    <row r="43" spans="1:6">
      <c r="A43" s="25" t="s">
        <v>563</v>
      </c>
      <c r="B43" s="64" t="s">
        <v>513</v>
      </c>
      <c r="C43" s="27" t="s">
        <v>564</v>
      </c>
      <c r="D43" s="28">
        <v>1800</v>
      </c>
      <c r="E43" s="65">
        <v>918</v>
      </c>
      <c r="F43" s="66">
        <f t="shared" si="0"/>
        <v>882</v>
      </c>
    </row>
    <row r="44" spans="1:6">
      <c r="A44" s="52" t="s">
        <v>565</v>
      </c>
      <c r="B44" s="53" t="s">
        <v>513</v>
      </c>
      <c r="C44" s="54" t="s">
        <v>566</v>
      </c>
      <c r="D44" s="55">
        <v>1000000</v>
      </c>
      <c r="E44" s="56">
        <v>11601.2</v>
      </c>
      <c r="F44" s="57">
        <f t="shared" si="0"/>
        <v>988398.8</v>
      </c>
    </row>
    <row r="45" spans="1:6" ht="24.6" customHeight="1">
      <c r="A45" s="25" t="s">
        <v>521</v>
      </c>
      <c r="B45" s="64" t="s">
        <v>513</v>
      </c>
      <c r="C45" s="27" t="s">
        <v>567</v>
      </c>
      <c r="D45" s="28">
        <v>1000000</v>
      </c>
      <c r="E45" s="65">
        <v>11601.2</v>
      </c>
      <c r="F45" s="66">
        <f t="shared" si="0"/>
        <v>988398.8</v>
      </c>
    </row>
    <row r="46" spans="1:6">
      <c r="A46" s="25" t="s">
        <v>515</v>
      </c>
      <c r="B46" s="64" t="s">
        <v>513</v>
      </c>
      <c r="C46" s="27" t="s">
        <v>568</v>
      </c>
      <c r="D46" s="28">
        <v>1000000</v>
      </c>
      <c r="E46" s="65">
        <v>11601.2</v>
      </c>
      <c r="F46" s="66">
        <f t="shared" si="0"/>
        <v>988398.8</v>
      </c>
    </row>
    <row r="47" spans="1:6" ht="36.950000000000003" customHeight="1">
      <c r="A47" s="25" t="s">
        <v>557</v>
      </c>
      <c r="B47" s="64" t="s">
        <v>513</v>
      </c>
      <c r="C47" s="27" t="s">
        <v>569</v>
      </c>
      <c r="D47" s="28">
        <v>1000000</v>
      </c>
      <c r="E47" s="65">
        <v>11601.2</v>
      </c>
      <c r="F47" s="66">
        <f t="shared" si="0"/>
        <v>988398.8</v>
      </c>
    </row>
    <row r="48" spans="1:6" ht="24.6" customHeight="1">
      <c r="A48" s="25" t="s">
        <v>551</v>
      </c>
      <c r="B48" s="64" t="s">
        <v>513</v>
      </c>
      <c r="C48" s="27" t="s">
        <v>570</v>
      </c>
      <c r="D48" s="28">
        <v>1000000</v>
      </c>
      <c r="E48" s="65">
        <v>11601.2</v>
      </c>
      <c r="F48" s="66">
        <f t="shared" si="0"/>
        <v>988398.8</v>
      </c>
    </row>
    <row r="49" spans="1:6" ht="36.950000000000003" customHeight="1">
      <c r="A49" s="25" t="s">
        <v>553</v>
      </c>
      <c r="B49" s="64" t="s">
        <v>513</v>
      </c>
      <c r="C49" s="27" t="s">
        <v>571</v>
      </c>
      <c r="D49" s="28">
        <v>1000000</v>
      </c>
      <c r="E49" s="65">
        <v>11601.2</v>
      </c>
      <c r="F49" s="66">
        <f t="shared" si="0"/>
        <v>988398.8</v>
      </c>
    </row>
    <row r="50" spans="1:6">
      <c r="A50" s="25" t="s">
        <v>555</v>
      </c>
      <c r="B50" s="64" t="s">
        <v>513</v>
      </c>
      <c r="C50" s="27" t="s">
        <v>572</v>
      </c>
      <c r="D50" s="28">
        <v>1000000</v>
      </c>
      <c r="E50" s="65">
        <v>11601.2</v>
      </c>
      <c r="F50" s="66">
        <f t="shared" si="0"/>
        <v>988398.8</v>
      </c>
    </row>
    <row r="51" spans="1:6">
      <c r="A51" s="52" t="s">
        <v>573</v>
      </c>
      <c r="B51" s="53" t="s">
        <v>513</v>
      </c>
      <c r="C51" s="54" t="s">
        <v>574</v>
      </c>
      <c r="D51" s="55">
        <v>176043025.44</v>
      </c>
      <c r="E51" s="56">
        <v>36963313.390000001</v>
      </c>
      <c r="F51" s="57">
        <f t="shared" si="0"/>
        <v>139079712.05000001</v>
      </c>
    </row>
    <row r="52" spans="1:6">
      <c r="A52" s="25" t="s">
        <v>517</v>
      </c>
      <c r="B52" s="64" t="s">
        <v>513</v>
      </c>
      <c r="C52" s="27" t="s">
        <v>575</v>
      </c>
      <c r="D52" s="28">
        <v>47796725.439999998</v>
      </c>
      <c r="E52" s="65">
        <v>16683586.85</v>
      </c>
      <c r="F52" s="66">
        <f t="shared" si="0"/>
        <v>31113138.589999996</v>
      </c>
    </row>
    <row r="53" spans="1:6" ht="49.15" customHeight="1">
      <c r="A53" s="52" t="s">
        <v>576</v>
      </c>
      <c r="B53" s="53" t="s">
        <v>513</v>
      </c>
      <c r="C53" s="54" t="s">
        <v>577</v>
      </c>
      <c r="D53" s="55">
        <v>33888100</v>
      </c>
      <c r="E53" s="56">
        <v>11891897.119999999</v>
      </c>
      <c r="F53" s="57">
        <f t="shared" si="0"/>
        <v>21996202.880000003</v>
      </c>
    </row>
    <row r="54" spans="1:6" ht="24.6" customHeight="1">
      <c r="A54" s="25" t="s">
        <v>578</v>
      </c>
      <c r="B54" s="64" t="s">
        <v>513</v>
      </c>
      <c r="C54" s="27" t="s">
        <v>579</v>
      </c>
      <c r="D54" s="28">
        <v>33601500</v>
      </c>
      <c r="E54" s="65">
        <v>11801897.119999999</v>
      </c>
      <c r="F54" s="66">
        <f t="shared" si="0"/>
        <v>21799602.880000003</v>
      </c>
    </row>
    <row r="55" spans="1:6" ht="49.15" customHeight="1">
      <c r="A55" s="25" t="s">
        <v>580</v>
      </c>
      <c r="B55" s="64" t="s">
        <v>513</v>
      </c>
      <c r="C55" s="27" t="s">
        <v>581</v>
      </c>
      <c r="D55" s="28">
        <v>33601500</v>
      </c>
      <c r="E55" s="65">
        <v>11801897.119999999</v>
      </c>
      <c r="F55" s="66">
        <f t="shared" si="0"/>
        <v>21799602.880000003</v>
      </c>
    </row>
    <row r="56" spans="1:6" ht="73.7" customHeight="1">
      <c r="A56" s="25" t="s">
        <v>582</v>
      </c>
      <c r="B56" s="64" t="s">
        <v>513</v>
      </c>
      <c r="C56" s="27" t="s">
        <v>583</v>
      </c>
      <c r="D56" s="28">
        <v>26204000</v>
      </c>
      <c r="E56" s="65">
        <v>9405509.5800000001</v>
      </c>
      <c r="F56" s="66">
        <f t="shared" si="0"/>
        <v>16798490.420000002</v>
      </c>
    </row>
    <row r="57" spans="1:6" ht="61.5" customHeight="1">
      <c r="A57" s="25" t="s">
        <v>527</v>
      </c>
      <c r="B57" s="64" t="s">
        <v>513</v>
      </c>
      <c r="C57" s="27" t="s">
        <v>584</v>
      </c>
      <c r="D57" s="28">
        <v>26204000</v>
      </c>
      <c r="E57" s="65">
        <v>9405509.5800000001</v>
      </c>
      <c r="F57" s="66">
        <f t="shared" si="0"/>
        <v>16798490.420000002</v>
      </c>
    </row>
    <row r="58" spans="1:6" ht="24.6" customHeight="1">
      <c r="A58" s="25" t="s">
        <v>529</v>
      </c>
      <c r="B58" s="64" t="s">
        <v>513</v>
      </c>
      <c r="C58" s="27" t="s">
        <v>585</v>
      </c>
      <c r="D58" s="28">
        <v>26204000</v>
      </c>
      <c r="E58" s="65">
        <v>9405509.5800000001</v>
      </c>
      <c r="F58" s="66">
        <f t="shared" si="0"/>
        <v>16798490.420000002</v>
      </c>
    </row>
    <row r="59" spans="1:6" ht="24.6" customHeight="1">
      <c r="A59" s="25" t="s">
        <v>531</v>
      </c>
      <c r="B59" s="64" t="s">
        <v>513</v>
      </c>
      <c r="C59" s="27" t="s">
        <v>586</v>
      </c>
      <c r="D59" s="28">
        <v>20083700</v>
      </c>
      <c r="E59" s="65">
        <v>6765091.7800000003</v>
      </c>
      <c r="F59" s="66">
        <f t="shared" si="0"/>
        <v>13318608.219999999</v>
      </c>
    </row>
    <row r="60" spans="1:6" ht="49.15" customHeight="1">
      <c r="A60" s="25" t="s">
        <v>533</v>
      </c>
      <c r="B60" s="64" t="s">
        <v>513</v>
      </c>
      <c r="C60" s="27" t="s">
        <v>587</v>
      </c>
      <c r="D60" s="28">
        <v>6120300</v>
      </c>
      <c r="E60" s="65">
        <v>2640417.7999999998</v>
      </c>
      <c r="F60" s="66">
        <f t="shared" si="0"/>
        <v>3479882.2</v>
      </c>
    </row>
    <row r="61" spans="1:6" ht="73.7" customHeight="1">
      <c r="A61" s="25" t="s">
        <v>588</v>
      </c>
      <c r="B61" s="64" t="s">
        <v>513</v>
      </c>
      <c r="C61" s="27" t="s">
        <v>589</v>
      </c>
      <c r="D61" s="28">
        <v>6212400</v>
      </c>
      <c r="E61" s="65">
        <v>1974612.28</v>
      </c>
      <c r="F61" s="66">
        <f t="shared" si="0"/>
        <v>4237787.72</v>
      </c>
    </row>
    <row r="62" spans="1:6" ht="61.5" customHeight="1">
      <c r="A62" s="25" t="s">
        <v>527</v>
      </c>
      <c r="B62" s="64" t="s">
        <v>513</v>
      </c>
      <c r="C62" s="27" t="s">
        <v>590</v>
      </c>
      <c r="D62" s="28">
        <v>1438600</v>
      </c>
      <c r="E62" s="65">
        <v>182092.42</v>
      </c>
      <c r="F62" s="66">
        <f t="shared" si="0"/>
        <v>1256507.58</v>
      </c>
    </row>
    <row r="63" spans="1:6" ht="24.6" customHeight="1">
      <c r="A63" s="25" t="s">
        <v>529</v>
      </c>
      <c r="B63" s="64" t="s">
        <v>513</v>
      </c>
      <c r="C63" s="27" t="s">
        <v>591</v>
      </c>
      <c r="D63" s="28">
        <v>1438600</v>
      </c>
      <c r="E63" s="65">
        <v>182092.42</v>
      </c>
      <c r="F63" s="66">
        <f t="shared" si="0"/>
        <v>1256507.58</v>
      </c>
    </row>
    <row r="64" spans="1:6" ht="36.950000000000003" customHeight="1">
      <c r="A64" s="25" t="s">
        <v>539</v>
      </c>
      <c r="B64" s="64" t="s">
        <v>513</v>
      </c>
      <c r="C64" s="27" t="s">
        <v>592</v>
      </c>
      <c r="D64" s="28">
        <v>1254300</v>
      </c>
      <c r="E64" s="65">
        <v>142258.15</v>
      </c>
      <c r="F64" s="66">
        <f t="shared" si="0"/>
        <v>1112041.8500000001</v>
      </c>
    </row>
    <row r="65" spans="1:6" ht="49.15" customHeight="1">
      <c r="A65" s="25" t="s">
        <v>533</v>
      </c>
      <c r="B65" s="64" t="s">
        <v>513</v>
      </c>
      <c r="C65" s="27" t="s">
        <v>593</v>
      </c>
      <c r="D65" s="28">
        <v>184300</v>
      </c>
      <c r="E65" s="65">
        <v>39834.269999999997</v>
      </c>
      <c r="F65" s="66">
        <f t="shared" si="0"/>
        <v>144465.73000000001</v>
      </c>
    </row>
    <row r="66" spans="1:6" ht="24.6" customHeight="1">
      <c r="A66" s="25" t="s">
        <v>551</v>
      </c>
      <c r="B66" s="64" t="s">
        <v>513</v>
      </c>
      <c r="C66" s="27" t="s">
        <v>594</v>
      </c>
      <c r="D66" s="28">
        <v>4773800</v>
      </c>
      <c r="E66" s="65">
        <v>1792519.86</v>
      </c>
      <c r="F66" s="66">
        <f t="shared" si="0"/>
        <v>2981280.1399999997</v>
      </c>
    </row>
    <row r="67" spans="1:6" ht="36.950000000000003" customHeight="1">
      <c r="A67" s="25" t="s">
        <v>553</v>
      </c>
      <c r="B67" s="64" t="s">
        <v>513</v>
      </c>
      <c r="C67" s="27" t="s">
        <v>595</v>
      </c>
      <c r="D67" s="28">
        <v>4773800</v>
      </c>
      <c r="E67" s="65">
        <v>1792519.86</v>
      </c>
      <c r="F67" s="66">
        <f t="shared" si="0"/>
        <v>2981280.1399999997</v>
      </c>
    </row>
    <row r="68" spans="1:6">
      <c r="A68" s="25" t="s">
        <v>555</v>
      </c>
      <c r="B68" s="64" t="s">
        <v>513</v>
      </c>
      <c r="C68" s="27" t="s">
        <v>596</v>
      </c>
      <c r="D68" s="28">
        <v>3665400</v>
      </c>
      <c r="E68" s="65">
        <v>1221332.23</v>
      </c>
      <c r="F68" s="66">
        <f t="shared" si="0"/>
        <v>2444067.77</v>
      </c>
    </row>
    <row r="69" spans="1:6">
      <c r="A69" s="25" t="s">
        <v>597</v>
      </c>
      <c r="B69" s="64" t="s">
        <v>513</v>
      </c>
      <c r="C69" s="27" t="s">
        <v>598</v>
      </c>
      <c r="D69" s="28">
        <v>1108400</v>
      </c>
      <c r="E69" s="65">
        <v>571187.63</v>
      </c>
      <c r="F69" s="66">
        <f t="shared" si="0"/>
        <v>537212.37</v>
      </c>
    </row>
    <row r="70" spans="1:6" ht="86.1" customHeight="1">
      <c r="A70" s="25" t="s">
        <v>599</v>
      </c>
      <c r="B70" s="64" t="s">
        <v>513</v>
      </c>
      <c r="C70" s="27" t="s">
        <v>600</v>
      </c>
      <c r="D70" s="28">
        <v>479500</v>
      </c>
      <c r="E70" s="65">
        <v>129021.63</v>
      </c>
      <c r="F70" s="66">
        <f t="shared" si="0"/>
        <v>350478.37</v>
      </c>
    </row>
    <row r="71" spans="1:6" ht="61.5" customHeight="1">
      <c r="A71" s="25" t="s">
        <v>527</v>
      </c>
      <c r="B71" s="64" t="s">
        <v>513</v>
      </c>
      <c r="C71" s="27" t="s">
        <v>601</v>
      </c>
      <c r="D71" s="28">
        <v>455200</v>
      </c>
      <c r="E71" s="65">
        <v>129021.63</v>
      </c>
      <c r="F71" s="66">
        <f t="shared" si="0"/>
        <v>326178.37</v>
      </c>
    </row>
    <row r="72" spans="1:6" ht="24.6" customHeight="1">
      <c r="A72" s="25" t="s">
        <v>529</v>
      </c>
      <c r="B72" s="64" t="s">
        <v>513</v>
      </c>
      <c r="C72" s="27" t="s">
        <v>602</v>
      </c>
      <c r="D72" s="28">
        <v>455200</v>
      </c>
      <c r="E72" s="65">
        <v>129021.63</v>
      </c>
      <c r="F72" s="66">
        <f t="shared" si="0"/>
        <v>326178.37</v>
      </c>
    </row>
    <row r="73" spans="1:6" ht="24.6" customHeight="1">
      <c r="A73" s="25" t="s">
        <v>531</v>
      </c>
      <c r="B73" s="64" t="s">
        <v>513</v>
      </c>
      <c r="C73" s="27" t="s">
        <v>603</v>
      </c>
      <c r="D73" s="28">
        <v>332800</v>
      </c>
      <c r="E73" s="65">
        <v>94892.45</v>
      </c>
      <c r="F73" s="66">
        <f t="shared" si="0"/>
        <v>237907.55</v>
      </c>
    </row>
    <row r="74" spans="1:6" ht="36.950000000000003" customHeight="1">
      <c r="A74" s="25" t="s">
        <v>539</v>
      </c>
      <c r="B74" s="64" t="s">
        <v>513</v>
      </c>
      <c r="C74" s="27" t="s">
        <v>604</v>
      </c>
      <c r="D74" s="28">
        <v>16800</v>
      </c>
      <c r="E74" s="65">
        <v>4202.5</v>
      </c>
      <c r="F74" s="66">
        <f t="shared" si="0"/>
        <v>12597.5</v>
      </c>
    </row>
    <row r="75" spans="1:6" ht="49.15" customHeight="1">
      <c r="A75" s="25" t="s">
        <v>533</v>
      </c>
      <c r="B75" s="64" t="s">
        <v>513</v>
      </c>
      <c r="C75" s="27" t="s">
        <v>605</v>
      </c>
      <c r="D75" s="28">
        <v>105600</v>
      </c>
      <c r="E75" s="65">
        <v>29926.68</v>
      </c>
      <c r="F75" s="66">
        <f t="shared" si="0"/>
        <v>75673.320000000007</v>
      </c>
    </row>
    <row r="76" spans="1:6" ht="24.6" customHeight="1">
      <c r="A76" s="25" t="s">
        <v>551</v>
      </c>
      <c r="B76" s="64" t="s">
        <v>513</v>
      </c>
      <c r="C76" s="27" t="s">
        <v>606</v>
      </c>
      <c r="D76" s="28">
        <v>24300</v>
      </c>
      <c r="E76" s="65" t="s">
        <v>44</v>
      </c>
      <c r="F76" s="66">
        <f t="shared" si="0"/>
        <v>24300</v>
      </c>
    </row>
    <row r="77" spans="1:6" ht="36.950000000000003" customHeight="1">
      <c r="A77" s="25" t="s">
        <v>553</v>
      </c>
      <c r="B77" s="64" t="s">
        <v>513</v>
      </c>
      <c r="C77" s="27" t="s">
        <v>607</v>
      </c>
      <c r="D77" s="28">
        <v>24300</v>
      </c>
      <c r="E77" s="65" t="s">
        <v>44</v>
      </c>
      <c r="F77" s="66">
        <f t="shared" si="0"/>
        <v>24300</v>
      </c>
    </row>
    <row r="78" spans="1:6">
      <c r="A78" s="25" t="s">
        <v>555</v>
      </c>
      <c r="B78" s="64" t="s">
        <v>513</v>
      </c>
      <c r="C78" s="27" t="s">
        <v>608</v>
      </c>
      <c r="D78" s="28">
        <v>24300</v>
      </c>
      <c r="E78" s="65" t="s">
        <v>44</v>
      </c>
      <c r="F78" s="66">
        <f t="shared" si="0"/>
        <v>24300</v>
      </c>
    </row>
    <row r="79" spans="1:6" ht="86.1" customHeight="1">
      <c r="A79" s="67" t="s">
        <v>609</v>
      </c>
      <c r="B79" s="64" t="s">
        <v>513</v>
      </c>
      <c r="C79" s="27" t="s">
        <v>610</v>
      </c>
      <c r="D79" s="28">
        <v>475200</v>
      </c>
      <c r="E79" s="65">
        <v>140007.70000000001</v>
      </c>
      <c r="F79" s="66">
        <f t="shared" ref="F79:F142" si="1">IF(OR(D79="-",IF(E79="-",0,E79)&gt;=IF(D79="-",0,D79)),"-",IF(D79="-",0,D79)-IF(E79="-",0,E79))</f>
        <v>335192.3</v>
      </c>
    </row>
    <row r="80" spans="1:6" ht="61.5" customHeight="1">
      <c r="A80" s="25" t="s">
        <v>527</v>
      </c>
      <c r="B80" s="64" t="s">
        <v>513</v>
      </c>
      <c r="C80" s="27" t="s">
        <v>611</v>
      </c>
      <c r="D80" s="28">
        <v>455200</v>
      </c>
      <c r="E80" s="65">
        <v>120018.7</v>
      </c>
      <c r="F80" s="66">
        <f t="shared" si="1"/>
        <v>335181.3</v>
      </c>
    </row>
    <row r="81" spans="1:6" ht="24.6" customHeight="1">
      <c r="A81" s="25" t="s">
        <v>529</v>
      </c>
      <c r="B81" s="64" t="s">
        <v>513</v>
      </c>
      <c r="C81" s="27" t="s">
        <v>612</v>
      </c>
      <c r="D81" s="28">
        <v>455200</v>
      </c>
      <c r="E81" s="65">
        <v>120018.7</v>
      </c>
      <c r="F81" s="66">
        <f t="shared" si="1"/>
        <v>335181.3</v>
      </c>
    </row>
    <row r="82" spans="1:6" ht="24.6" customHeight="1">
      <c r="A82" s="25" t="s">
        <v>531</v>
      </c>
      <c r="B82" s="64" t="s">
        <v>513</v>
      </c>
      <c r="C82" s="27" t="s">
        <v>613</v>
      </c>
      <c r="D82" s="28">
        <v>332800</v>
      </c>
      <c r="E82" s="65">
        <v>91225.12</v>
      </c>
      <c r="F82" s="66">
        <f t="shared" si="1"/>
        <v>241574.88</v>
      </c>
    </row>
    <row r="83" spans="1:6" ht="36.950000000000003" customHeight="1">
      <c r="A83" s="25" t="s">
        <v>539</v>
      </c>
      <c r="B83" s="64" t="s">
        <v>513</v>
      </c>
      <c r="C83" s="27" t="s">
        <v>614</v>
      </c>
      <c r="D83" s="28">
        <v>16800</v>
      </c>
      <c r="E83" s="65">
        <v>4202.5</v>
      </c>
      <c r="F83" s="66">
        <f t="shared" si="1"/>
        <v>12597.5</v>
      </c>
    </row>
    <row r="84" spans="1:6" ht="49.15" customHeight="1">
      <c r="A84" s="25" t="s">
        <v>533</v>
      </c>
      <c r="B84" s="64" t="s">
        <v>513</v>
      </c>
      <c r="C84" s="27" t="s">
        <v>615</v>
      </c>
      <c r="D84" s="28">
        <v>105600</v>
      </c>
      <c r="E84" s="65">
        <v>24591.08</v>
      </c>
      <c r="F84" s="66">
        <f t="shared" si="1"/>
        <v>81008.92</v>
      </c>
    </row>
    <row r="85" spans="1:6" ht="24.6" customHeight="1">
      <c r="A85" s="25" t="s">
        <v>551</v>
      </c>
      <c r="B85" s="64" t="s">
        <v>513</v>
      </c>
      <c r="C85" s="27" t="s">
        <v>616</v>
      </c>
      <c r="D85" s="28">
        <v>20000</v>
      </c>
      <c r="E85" s="65">
        <v>19989</v>
      </c>
      <c r="F85" s="66">
        <f t="shared" si="1"/>
        <v>11</v>
      </c>
    </row>
    <row r="86" spans="1:6" ht="36.950000000000003" customHeight="1">
      <c r="A86" s="25" t="s">
        <v>553</v>
      </c>
      <c r="B86" s="64" t="s">
        <v>513</v>
      </c>
      <c r="C86" s="27" t="s">
        <v>617</v>
      </c>
      <c r="D86" s="28">
        <v>20000</v>
      </c>
      <c r="E86" s="65">
        <v>19989</v>
      </c>
      <c r="F86" s="66">
        <f t="shared" si="1"/>
        <v>11</v>
      </c>
    </row>
    <row r="87" spans="1:6">
      <c r="A87" s="25" t="s">
        <v>555</v>
      </c>
      <c r="B87" s="64" t="s">
        <v>513</v>
      </c>
      <c r="C87" s="27" t="s">
        <v>618</v>
      </c>
      <c r="D87" s="28">
        <v>20000</v>
      </c>
      <c r="E87" s="65">
        <v>19989</v>
      </c>
      <c r="F87" s="66">
        <f t="shared" si="1"/>
        <v>11</v>
      </c>
    </row>
    <row r="88" spans="1:6" ht="61.5" customHeight="1">
      <c r="A88" s="25" t="s">
        <v>619</v>
      </c>
      <c r="B88" s="64" t="s">
        <v>513</v>
      </c>
      <c r="C88" s="27" t="s">
        <v>620</v>
      </c>
      <c r="D88" s="28">
        <v>230400</v>
      </c>
      <c r="E88" s="65">
        <v>152745.93</v>
      </c>
      <c r="F88" s="66">
        <f t="shared" si="1"/>
        <v>77654.070000000007</v>
      </c>
    </row>
    <row r="89" spans="1:6">
      <c r="A89" s="25" t="s">
        <v>559</v>
      </c>
      <c r="B89" s="64" t="s">
        <v>513</v>
      </c>
      <c r="C89" s="27" t="s">
        <v>621</v>
      </c>
      <c r="D89" s="28">
        <v>230400</v>
      </c>
      <c r="E89" s="65">
        <v>152745.93</v>
      </c>
      <c r="F89" s="66">
        <f t="shared" si="1"/>
        <v>77654.070000000007</v>
      </c>
    </row>
    <row r="90" spans="1:6">
      <c r="A90" s="25" t="s">
        <v>561</v>
      </c>
      <c r="B90" s="64" t="s">
        <v>513</v>
      </c>
      <c r="C90" s="27" t="s">
        <v>622</v>
      </c>
      <c r="D90" s="28">
        <v>230400</v>
      </c>
      <c r="E90" s="65">
        <v>152745.93</v>
      </c>
      <c r="F90" s="66">
        <f t="shared" si="1"/>
        <v>77654.070000000007</v>
      </c>
    </row>
    <row r="91" spans="1:6" ht="24.6" customHeight="1">
      <c r="A91" s="25" t="s">
        <v>623</v>
      </c>
      <c r="B91" s="64" t="s">
        <v>513</v>
      </c>
      <c r="C91" s="27" t="s">
        <v>624</v>
      </c>
      <c r="D91" s="28">
        <v>214400</v>
      </c>
      <c r="E91" s="65">
        <v>142335.93</v>
      </c>
      <c r="F91" s="66">
        <f t="shared" si="1"/>
        <v>72064.070000000007</v>
      </c>
    </row>
    <row r="92" spans="1:6">
      <c r="A92" s="25" t="s">
        <v>563</v>
      </c>
      <c r="B92" s="64" t="s">
        <v>513</v>
      </c>
      <c r="C92" s="27" t="s">
        <v>625</v>
      </c>
      <c r="D92" s="28">
        <v>16000</v>
      </c>
      <c r="E92" s="65">
        <v>10410</v>
      </c>
      <c r="F92" s="66">
        <f t="shared" si="1"/>
        <v>5590</v>
      </c>
    </row>
    <row r="93" spans="1:6" ht="24.6" customHeight="1">
      <c r="A93" s="25" t="s">
        <v>626</v>
      </c>
      <c r="B93" s="64" t="s">
        <v>513</v>
      </c>
      <c r="C93" s="27" t="s">
        <v>627</v>
      </c>
      <c r="D93" s="28">
        <v>286600</v>
      </c>
      <c r="E93" s="65">
        <v>90000</v>
      </c>
      <c r="F93" s="66">
        <f t="shared" si="1"/>
        <v>196600</v>
      </c>
    </row>
    <row r="94" spans="1:6">
      <c r="A94" s="25" t="s">
        <v>628</v>
      </c>
      <c r="B94" s="64" t="s">
        <v>513</v>
      </c>
      <c r="C94" s="27" t="s">
        <v>629</v>
      </c>
      <c r="D94" s="28">
        <v>286200</v>
      </c>
      <c r="E94" s="65">
        <v>90000</v>
      </c>
      <c r="F94" s="66">
        <f t="shared" si="1"/>
        <v>196200</v>
      </c>
    </row>
    <row r="95" spans="1:6" ht="49.15" customHeight="1">
      <c r="A95" s="25" t="s">
        <v>630</v>
      </c>
      <c r="B95" s="64" t="s">
        <v>513</v>
      </c>
      <c r="C95" s="27" t="s">
        <v>631</v>
      </c>
      <c r="D95" s="28">
        <v>286200</v>
      </c>
      <c r="E95" s="65">
        <v>90000</v>
      </c>
      <c r="F95" s="66">
        <f t="shared" si="1"/>
        <v>196200</v>
      </c>
    </row>
    <row r="96" spans="1:6" ht="24.6" customHeight="1">
      <c r="A96" s="25" t="s">
        <v>551</v>
      </c>
      <c r="B96" s="64" t="s">
        <v>513</v>
      </c>
      <c r="C96" s="27" t="s">
        <v>632</v>
      </c>
      <c r="D96" s="28">
        <v>286200</v>
      </c>
      <c r="E96" s="65">
        <v>90000</v>
      </c>
      <c r="F96" s="66">
        <f t="shared" si="1"/>
        <v>196200</v>
      </c>
    </row>
    <row r="97" spans="1:6" ht="36.950000000000003" customHeight="1">
      <c r="A97" s="25" t="s">
        <v>553</v>
      </c>
      <c r="B97" s="64" t="s">
        <v>513</v>
      </c>
      <c r="C97" s="27" t="s">
        <v>633</v>
      </c>
      <c r="D97" s="28">
        <v>286200</v>
      </c>
      <c r="E97" s="65">
        <v>90000</v>
      </c>
      <c r="F97" s="66">
        <f t="shared" si="1"/>
        <v>196200</v>
      </c>
    </row>
    <row r="98" spans="1:6">
      <c r="A98" s="25" t="s">
        <v>555</v>
      </c>
      <c r="B98" s="64" t="s">
        <v>513</v>
      </c>
      <c r="C98" s="27" t="s">
        <v>634</v>
      </c>
      <c r="D98" s="28">
        <v>286200</v>
      </c>
      <c r="E98" s="65">
        <v>90000</v>
      </c>
      <c r="F98" s="66">
        <f t="shared" si="1"/>
        <v>196200</v>
      </c>
    </row>
    <row r="99" spans="1:6">
      <c r="A99" s="25" t="s">
        <v>635</v>
      </c>
      <c r="B99" s="64" t="s">
        <v>513</v>
      </c>
      <c r="C99" s="27" t="s">
        <v>636</v>
      </c>
      <c r="D99" s="28">
        <v>400</v>
      </c>
      <c r="E99" s="65" t="s">
        <v>44</v>
      </c>
      <c r="F99" s="66">
        <f t="shared" si="1"/>
        <v>400</v>
      </c>
    </row>
    <row r="100" spans="1:6" ht="73.7" customHeight="1">
      <c r="A100" s="25" t="s">
        <v>637</v>
      </c>
      <c r="B100" s="64" t="s">
        <v>513</v>
      </c>
      <c r="C100" s="27" t="s">
        <v>638</v>
      </c>
      <c r="D100" s="28">
        <v>400</v>
      </c>
      <c r="E100" s="65" t="s">
        <v>44</v>
      </c>
      <c r="F100" s="66">
        <f t="shared" si="1"/>
        <v>400</v>
      </c>
    </row>
    <row r="101" spans="1:6" ht="24.6" customHeight="1">
      <c r="A101" s="25" t="s">
        <v>551</v>
      </c>
      <c r="B101" s="64" t="s">
        <v>513</v>
      </c>
      <c r="C101" s="27" t="s">
        <v>639</v>
      </c>
      <c r="D101" s="28">
        <v>400</v>
      </c>
      <c r="E101" s="65" t="s">
        <v>44</v>
      </c>
      <c r="F101" s="66">
        <f t="shared" si="1"/>
        <v>400</v>
      </c>
    </row>
    <row r="102" spans="1:6" ht="36.950000000000003" customHeight="1">
      <c r="A102" s="25" t="s">
        <v>553</v>
      </c>
      <c r="B102" s="64" t="s">
        <v>513</v>
      </c>
      <c r="C102" s="27" t="s">
        <v>640</v>
      </c>
      <c r="D102" s="28">
        <v>400</v>
      </c>
      <c r="E102" s="65" t="s">
        <v>44</v>
      </c>
      <c r="F102" s="66">
        <f t="shared" si="1"/>
        <v>400</v>
      </c>
    </row>
    <row r="103" spans="1:6">
      <c r="A103" s="25" t="s">
        <v>555</v>
      </c>
      <c r="B103" s="64" t="s">
        <v>513</v>
      </c>
      <c r="C103" s="27" t="s">
        <v>641</v>
      </c>
      <c r="D103" s="28">
        <v>400</v>
      </c>
      <c r="E103" s="65" t="s">
        <v>44</v>
      </c>
      <c r="F103" s="66">
        <f t="shared" si="1"/>
        <v>400</v>
      </c>
    </row>
    <row r="104" spans="1:6">
      <c r="A104" s="52" t="s">
        <v>642</v>
      </c>
      <c r="B104" s="53" t="s">
        <v>513</v>
      </c>
      <c r="C104" s="54" t="s">
        <v>643</v>
      </c>
      <c r="D104" s="55">
        <v>7500</v>
      </c>
      <c r="E104" s="56">
        <v>6547.5</v>
      </c>
      <c r="F104" s="57">
        <f t="shared" si="1"/>
        <v>952.5</v>
      </c>
    </row>
    <row r="105" spans="1:6" ht="24.6" customHeight="1">
      <c r="A105" s="25" t="s">
        <v>626</v>
      </c>
      <c r="B105" s="64" t="s">
        <v>513</v>
      </c>
      <c r="C105" s="27" t="s">
        <v>644</v>
      </c>
      <c r="D105" s="28">
        <v>7500</v>
      </c>
      <c r="E105" s="65">
        <v>6547.5</v>
      </c>
      <c r="F105" s="66">
        <f t="shared" si="1"/>
        <v>952.5</v>
      </c>
    </row>
    <row r="106" spans="1:6">
      <c r="A106" s="25" t="s">
        <v>635</v>
      </c>
      <c r="B106" s="64" t="s">
        <v>513</v>
      </c>
      <c r="C106" s="27" t="s">
        <v>645</v>
      </c>
      <c r="D106" s="28">
        <v>7500</v>
      </c>
      <c r="E106" s="65">
        <v>6547.5</v>
      </c>
      <c r="F106" s="66">
        <f t="shared" si="1"/>
        <v>952.5</v>
      </c>
    </row>
    <row r="107" spans="1:6" ht="86.1" customHeight="1">
      <c r="A107" s="67" t="s">
        <v>646</v>
      </c>
      <c r="B107" s="64" t="s">
        <v>513</v>
      </c>
      <c r="C107" s="27" t="s">
        <v>647</v>
      </c>
      <c r="D107" s="28">
        <v>7500</v>
      </c>
      <c r="E107" s="65">
        <v>6547.5</v>
      </c>
      <c r="F107" s="66">
        <f t="shared" si="1"/>
        <v>952.5</v>
      </c>
    </row>
    <row r="108" spans="1:6" ht="24.6" customHeight="1">
      <c r="A108" s="25" t="s">
        <v>551</v>
      </c>
      <c r="B108" s="64" t="s">
        <v>513</v>
      </c>
      <c r="C108" s="27" t="s">
        <v>648</v>
      </c>
      <c r="D108" s="28">
        <v>7500</v>
      </c>
      <c r="E108" s="65">
        <v>6547.5</v>
      </c>
      <c r="F108" s="66">
        <f t="shared" si="1"/>
        <v>952.5</v>
      </c>
    </row>
    <row r="109" spans="1:6" ht="36.950000000000003" customHeight="1">
      <c r="A109" s="25" t="s">
        <v>553</v>
      </c>
      <c r="B109" s="64" t="s">
        <v>513</v>
      </c>
      <c r="C109" s="27" t="s">
        <v>649</v>
      </c>
      <c r="D109" s="28">
        <v>7500</v>
      </c>
      <c r="E109" s="65">
        <v>6547.5</v>
      </c>
      <c r="F109" s="66">
        <f t="shared" si="1"/>
        <v>952.5</v>
      </c>
    </row>
    <row r="110" spans="1:6">
      <c r="A110" s="25" t="s">
        <v>555</v>
      </c>
      <c r="B110" s="64" t="s">
        <v>513</v>
      </c>
      <c r="C110" s="27" t="s">
        <v>650</v>
      </c>
      <c r="D110" s="28">
        <v>7500</v>
      </c>
      <c r="E110" s="65">
        <v>6547.5</v>
      </c>
      <c r="F110" s="66">
        <f t="shared" si="1"/>
        <v>952.5</v>
      </c>
    </row>
    <row r="111" spans="1:6">
      <c r="A111" s="52" t="s">
        <v>565</v>
      </c>
      <c r="B111" s="53" t="s">
        <v>513</v>
      </c>
      <c r="C111" s="54" t="s">
        <v>651</v>
      </c>
      <c r="D111" s="55">
        <v>13901125.439999999</v>
      </c>
      <c r="E111" s="56">
        <v>4785142.2300000004</v>
      </c>
      <c r="F111" s="57">
        <f t="shared" si="1"/>
        <v>9115983.209999999</v>
      </c>
    </row>
    <row r="112" spans="1:6" ht="36.950000000000003" customHeight="1">
      <c r="A112" s="25" t="s">
        <v>652</v>
      </c>
      <c r="B112" s="64" t="s">
        <v>513</v>
      </c>
      <c r="C112" s="27" t="s">
        <v>653</v>
      </c>
      <c r="D112" s="28">
        <v>259500</v>
      </c>
      <c r="E112" s="65">
        <v>72280.179999999993</v>
      </c>
      <c r="F112" s="66">
        <f t="shared" si="1"/>
        <v>187219.82</v>
      </c>
    </row>
    <row r="113" spans="1:6" ht="49.15" customHeight="1">
      <c r="A113" s="25" t="s">
        <v>654</v>
      </c>
      <c r="B113" s="64" t="s">
        <v>513</v>
      </c>
      <c r="C113" s="27" t="s">
        <v>655</v>
      </c>
      <c r="D113" s="28">
        <v>20000</v>
      </c>
      <c r="E113" s="65">
        <v>8900</v>
      </c>
      <c r="F113" s="66">
        <f t="shared" si="1"/>
        <v>11100</v>
      </c>
    </row>
    <row r="114" spans="1:6" ht="98.45" customHeight="1">
      <c r="A114" s="67" t="s">
        <v>656</v>
      </c>
      <c r="B114" s="64" t="s">
        <v>513</v>
      </c>
      <c r="C114" s="27" t="s">
        <v>657</v>
      </c>
      <c r="D114" s="28">
        <v>20000</v>
      </c>
      <c r="E114" s="65">
        <v>8900</v>
      </c>
      <c r="F114" s="66">
        <f t="shared" si="1"/>
        <v>11100</v>
      </c>
    </row>
    <row r="115" spans="1:6" ht="24.6" customHeight="1">
      <c r="A115" s="25" t="s">
        <v>551</v>
      </c>
      <c r="B115" s="64" t="s">
        <v>513</v>
      </c>
      <c r="C115" s="27" t="s">
        <v>658</v>
      </c>
      <c r="D115" s="28">
        <v>20000</v>
      </c>
      <c r="E115" s="65">
        <v>8900</v>
      </c>
      <c r="F115" s="66">
        <f t="shared" si="1"/>
        <v>11100</v>
      </c>
    </row>
    <row r="116" spans="1:6" ht="36.950000000000003" customHeight="1">
      <c r="A116" s="25" t="s">
        <v>553</v>
      </c>
      <c r="B116" s="64" t="s">
        <v>513</v>
      </c>
      <c r="C116" s="27" t="s">
        <v>659</v>
      </c>
      <c r="D116" s="28">
        <v>20000</v>
      </c>
      <c r="E116" s="65">
        <v>8900</v>
      </c>
      <c r="F116" s="66">
        <f t="shared" si="1"/>
        <v>11100</v>
      </c>
    </row>
    <row r="117" spans="1:6">
      <c r="A117" s="25" t="s">
        <v>555</v>
      </c>
      <c r="B117" s="64" t="s">
        <v>513</v>
      </c>
      <c r="C117" s="27" t="s">
        <v>660</v>
      </c>
      <c r="D117" s="28">
        <v>20000</v>
      </c>
      <c r="E117" s="65">
        <v>8900</v>
      </c>
      <c r="F117" s="66">
        <f t="shared" si="1"/>
        <v>11100</v>
      </c>
    </row>
    <row r="118" spans="1:6" ht="49.15" customHeight="1">
      <c r="A118" s="25" t="s">
        <v>661</v>
      </c>
      <c r="B118" s="64" t="s">
        <v>513</v>
      </c>
      <c r="C118" s="27" t="s">
        <v>662</v>
      </c>
      <c r="D118" s="28">
        <v>95000</v>
      </c>
      <c r="E118" s="65">
        <v>3813.08</v>
      </c>
      <c r="F118" s="66">
        <f t="shared" si="1"/>
        <v>91186.92</v>
      </c>
    </row>
    <row r="119" spans="1:6" ht="86.1" customHeight="1">
      <c r="A119" s="67" t="s">
        <v>663</v>
      </c>
      <c r="B119" s="64" t="s">
        <v>513</v>
      </c>
      <c r="C119" s="27" t="s">
        <v>664</v>
      </c>
      <c r="D119" s="28">
        <v>60000</v>
      </c>
      <c r="E119" s="65" t="s">
        <v>44</v>
      </c>
      <c r="F119" s="66">
        <f t="shared" si="1"/>
        <v>60000</v>
      </c>
    </row>
    <row r="120" spans="1:6" ht="24.6" customHeight="1">
      <c r="A120" s="25" t="s">
        <v>551</v>
      </c>
      <c r="B120" s="64" t="s">
        <v>513</v>
      </c>
      <c r="C120" s="27" t="s">
        <v>665</v>
      </c>
      <c r="D120" s="28">
        <v>60000</v>
      </c>
      <c r="E120" s="65" t="s">
        <v>44</v>
      </c>
      <c r="F120" s="66">
        <f t="shared" si="1"/>
        <v>60000</v>
      </c>
    </row>
    <row r="121" spans="1:6" ht="36.950000000000003" customHeight="1">
      <c r="A121" s="25" t="s">
        <v>553</v>
      </c>
      <c r="B121" s="64" t="s">
        <v>513</v>
      </c>
      <c r="C121" s="27" t="s">
        <v>666</v>
      </c>
      <c r="D121" s="28">
        <v>60000</v>
      </c>
      <c r="E121" s="65" t="s">
        <v>44</v>
      </c>
      <c r="F121" s="66">
        <f t="shared" si="1"/>
        <v>60000</v>
      </c>
    </row>
    <row r="122" spans="1:6">
      <c r="A122" s="25" t="s">
        <v>555</v>
      </c>
      <c r="B122" s="64" t="s">
        <v>513</v>
      </c>
      <c r="C122" s="27" t="s">
        <v>667</v>
      </c>
      <c r="D122" s="28">
        <v>60000</v>
      </c>
      <c r="E122" s="65" t="s">
        <v>44</v>
      </c>
      <c r="F122" s="66">
        <f t="shared" si="1"/>
        <v>60000</v>
      </c>
    </row>
    <row r="123" spans="1:6" ht="86.1" customHeight="1">
      <c r="A123" s="67" t="s">
        <v>668</v>
      </c>
      <c r="B123" s="64" t="s">
        <v>513</v>
      </c>
      <c r="C123" s="27" t="s">
        <v>669</v>
      </c>
      <c r="D123" s="28">
        <v>35000</v>
      </c>
      <c r="E123" s="65">
        <v>3813.08</v>
      </c>
      <c r="F123" s="66">
        <f t="shared" si="1"/>
        <v>31186.92</v>
      </c>
    </row>
    <row r="124" spans="1:6" ht="24.6" customHeight="1">
      <c r="A124" s="25" t="s">
        <v>551</v>
      </c>
      <c r="B124" s="64" t="s">
        <v>513</v>
      </c>
      <c r="C124" s="27" t="s">
        <v>670</v>
      </c>
      <c r="D124" s="28">
        <v>35000</v>
      </c>
      <c r="E124" s="65">
        <v>3813.08</v>
      </c>
      <c r="F124" s="66">
        <f t="shared" si="1"/>
        <v>31186.92</v>
      </c>
    </row>
    <row r="125" spans="1:6" ht="36.950000000000003" customHeight="1">
      <c r="A125" s="25" t="s">
        <v>553</v>
      </c>
      <c r="B125" s="64" t="s">
        <v>513</v>
      </c>
      <c r="C125" s="27" t="s">
        <v>671</v>
      </c>
      <c r="D125" s="28">
        <v>35000</v>
      </c>
      <c r="E125" s="65">
        <v>3813.08</v>
      </c>
      <c r="F125" s="66">
        <f t="shared" si="1"/>
        <v>31186.92</v>
      </c>
    </row>
    <row r="126" spans="1:6">
      <c r="A126" s="25" t="s">
        <v>555</v>
      </c>
      <c r="B126" s="64" t="s">
        <v>513</v>
      </c>
      <c r="C126" s="27" t="s">
        <v>672</v>
      </c>
      <c r="D126" s="28">
        <v>35000</v>
      </c>
      <c r="E126" s="65">
        <v>3813.08</v>
      </c>
      <c r="F126" s="66">
        <f t="shared" si="1"/>
        <v>31186.92</v>
      </c>
    </row>
    <row r="127" spans="1:6" ht="61.5" customHeight="1">
      <c r="A127" s="25" t="s">
        <v>673</v>
      </c>
      <c r="B127" s="64" t="s">
        <v>513</v>
      </c>
      <c r="C127" s="27" t="s">
        <v>674</v>
      </c>
      <c r="D127" s="28">
        <v>60000</v>
      </c>
      <c r="E127" s="65">
        <v>20334.25</v>
      </c>
      <c r="F127" s="66">
        <f t="shared" si="1"/>
        <v>39665.75</v>
      </c>
    </row>
    <row r="128" spans="1:6" ht="135.19999999999999" customHeight="1">
      <c r="A128" s="67" t="s">
        <v>675</v>
      </c>
      <c r="B128" s="64" t="s">
        <v>513</v>
      </c>
      <c r="C128" s="27" t="s">
        <v>676</v>
      </c>
      <c r="D128" s="28">
        <v>20000</v>
      </c>
      <c r="E128" s="65">
        <v>10334.25</v>
      </c>
      <c r="F128" s="66">
        <f t="shared" si="1"/>
        <v>9665.75</v>
      </c>
    </row>
    <row r="129" spans="1:6" ht="24.6" customHeight="1">
      <c r="A129" s="25" t="s">
        <v>551</v>
      </c>
      <c r="B129" s="64" t="s">
        <v>513</v>
      </c>
      <c r="C129" s="27" t="s">
        <v>677</v>
      </c>
      <c r="D129" s="28">
        <v>20000</v>
      </c>
      <c r="E129" s="65">
        <v>10334.25</v>
      </c>
      <c r="F129" s="66">
        <f t="shared" si="1"/>
        <v>9665.75</v>
      </c>
    </row>
    <row r="130" spans="1:6" ht="36.950000000000003" customHeight="1">
      <c r="A130" s="25" t="s">
        <v>553</v>
      </c>
      <c r="B130" s="64" t="s">
        <v>513</v>
      </c>
      <c r="C130" s="27" t="s">
        <v>678</v>
      </c>
      <c r="D130" s="28">
        <v>20000</v>
      </c>
      <c r="E130" s="65">
        <v>10334.25</v>
      </c>
      <c r="F130" s="66">
        <f t="shared" si="1"/>
        <v>9665.75</v>
      </c>
    </row>
    <row r="131" spans="1:6">
      <c r="A131" s="25" t="s">
        <v>555</v>
      </c>
      <c r="B131" s="64" t="s">
        <v>513</v>
      </c>
      <c r="C131" s="27" t="s">
        <v>679</v>
      </c>
      <c r="D131" s="28">
        <v>20000</v>
      </c>
      <c r="E131" s="65">
        <v>10334.25</v>
      </c>
      <c r="F131" s="66">
        <f t="shared" si="1"/>
        <v>9665.75</v>
      </c>
    </row>
    <row r="132" spans="1:6" ht="86.1" customHeight="1">
      <c r="A132" s="67" t="s">
        <v>680</v>
      </c>
      <c r="B132" s="64" t="s">
        <v>513</v>
      </c>
      <c r="C132" s="27" t="s">
        <v>681</v>
      </c>
      <c r="D132" s="28">
        <v>30000</v>
      </c>
      <c r="E132" s="65" t="s">
        <v>44</v>
      </c>
      <c r="F132" s="66">
        <f t="shared" si="1"/>
        <v>30000</v>
      </c>
    </row>
    <row r="133" spans="1:6" ht="24.6" customHeight="1">
      <c r="A133" s="25" t="s">
        <v>551</v>
      </c>
      <c r="B133" s="64" t="s">
        <v>513</v>
      </c>
      <c r="C133" s="27" t="s">
        <v>682</v>
      </c>
      <c r="D133" s="28">
        <v>30000</v>
      </c>
      <c r="E133" s="65" t="s">
        <v>44</v>
      </c>
      <c r="F133" s="66">
        <f t="shared" si="1"/>
        <v>30000</v>
      </c>
    </row>
    <row r="134" spans="1:6" ht="36.950000000000003" customHeight="1">
      <c r="A134" s="25" t="s">
        <v>553</v>
      </c>
      <c r="B134" s="64" t="s">
        <v>513</v>
      </c>
      <c r="C134" s="27" t="s">
        <v>683</v>
      </c>
      <c r="D134" s="28">
        <v>30000</v>
      </c>
      <c r="E134" s="65" t="s">
        <v>44</v>
      </c>
      <c r="F134" s="66">
        <f t="shared" si="1"/>
        <v>30000</v>
      </c>
    </row>
    <row r="135" spans="1:6">
      <c r="A135" s="25" t="s">
        <v>555</v>
      </c>
      <c r="B135" s="64" t="s">
        <v>513</v>
      </c>
      <c r="C135" s="27" t="s">
        <v>684</v>
      </c>
      <c r="D135" s="28">
        <v>30000</v>
      </c>
      <c r="E135" s="65" t="s">
        <v>44</v>
      </c>
      <c r="F135" s="66">
        <f t="shared" si="1"/>
        <v>30000</v>
      </c>
    </row>
    <row r="136" spans="1:6" ht="73.7" customHeight="1">
      <c r="A136" s="25" t="s">
        <v>685</v>
      </c>
      <c r="B136" s="64" t="s">
        <v>513</v>
      </c>
      <c r="C136" s="27" t="s">
        <v>686</v>
      </c>
      <c r="D136" s="28">
        <v>10000</v>
      </c>
      <c r="E136" s="65">
        <v>10000</v>
      </c>
      <c r="F136" s="66" t="str">
        <f t="shared" si="1"/>
        <v>-</v>
      </c>
    </row>
    <row r="137" spans="1:6" ht="24.6" customHeight="1">
      <c r="A137" s="25" t="s">
        <v>551</v>
      </c>
      <c r="B137" s="64" t="s">
        <v>513</v>
      </c>
      <c r="C137" s="27" t="s">
        <v>687</v>
      </c>
      <c r="D137" s="28">
        <v>10000</v>
      </c>
      <c r="E137" s="65">
        <v>10000</v>
      </c>
      <c r="F137" s="66" t="str">
        <f t="shared" si="1"/>
        <v>-</v>
      </c>
    </row>
    <row r="138" spans="1:6" ht="36.950000000000003" customHeight="1">
      <c r="A138" s="25" t="s">
        <v>553</v>
      </c>
      <c r="B138" s="64" t="s">
        <v>513</v>
      </c>
      <c r="C138" s="27" t="s">
        <v>688</v>
      </c>
      <c r="D138" s="28">
        <v>10000</v>
      </c>
      <c r="E138" s="65">
        <v>10000</v>
      </c>
      <c r="F138" s="66" t="str">
        <f t="shared" si="1"/>
        <v>-</v>
      </c>
    </row>
    <row r="139" spans="1:6">
      <c r="A139" s="25" t="s">
        <v>555</v>
      </c>
      <c r="B139" s="64" t="s">
        <v>513</v>
      </c>
      <c r="C139" s="27" t="s">
        <v>689</v>
      </c>
      <c r="D139" s="28">
        <v>10000</v>
      </c>
      <c r="E139" s="65">
        <v>10000</v>
      </c>
      <c r="F139" s="66" t="str">
        <f t="shared" si="1"/>
        <v>-</v>
      </c>
    </row>
    <row r="140" spans="1:6" ht="73.7" customHeight="1">
      <c r="A140" s="25" t="s">
        <v>690</v>
      </c>
      <c r="B140" s="64" t="s">
        <v>513</v>
      </c>
      <c r="C140" s="27" t="s">
        <v>691</v>
      </c>
      <c r="D140" s="28">
        <v>84500</v>
      </c>
      <c r="E140" s="65">
        <v>39232.85</v>
      </c>
      <c r="F140" s="66">
        <f t="shared" si="1"/>
        <v>45267.15</v>
      </c>
    </row>
    <row r="141" spans="1:6" ht="98.45" customHeight="1">
      <c r="A141" s="67" t="s">
        <v>692</v>
      </c>
      <c r="B141" s="64" t="s">
        <v>513</v>
      </c>
      <c r="C141" s="27" t="s">
        <v>693</v>
      </c>
      <c r="D141" s="28">
        <v>84500</v>
      </c>
      <c r="E141" s="65">
        <v>39232.85</v>
      </c>
      <c r="F141" s="66">
        <f t="shared" si="1"/>
        <v>45267.15</v>
      </c>
    </row>
    <row r="142" spans="1:6" ht="24.6" customHeight="1">
      <c r="A142" s="25" t="s">
        <v>551</v>
      </c>
      <c r="B142" s="64" t="s">
        <v>513</v>
      </c>
      <c r="C142" s="27" t="s">
        <v>694</v>
      </c>
      <c r="D142" s="28">
        <v>84500</v>
      </c>
      <c r="E142" s="65">
        <v>39232.85</v>
      </c>
      <c r="F142" s="66">
        <f t="shared" si="1"/>
        <v>45267.15</v>
      </c>
    </row>
    <row r="143" spans="1:6" ht="36.950000000000003" customHeight="1">
      <c r="A143" s="25" t="s">
        <v>553</v>
      </c>
      <c r="B143" s="64" t="s">
        <v>513</v>
      </c>
      <c r="C143" s="27" t="s">
        <v>695</v>
      </c>
      <c r="D143" s="28">
        <v>84500</v>
      </c>
      <c r="E143" s="65">
        <v>39232.85</v>
      </c>
      <c r="F143" s="66">
        <f t="shared" ref="F143:F206" si="2">IF(OR(D143="-",IF(E143="-",0,E143)&gt;=IF(D143="-",0,D143)),"-",IF(D143="-",0,D143)-IF(E143="-",0,E143))</f>
        <v>45267.15</v>
      </c>
    </row>
    <row r="144" spans="1:6">
      <c r="A144" s="25" t="s">
        <v>555</v>
      </c>
      <c r="B144" s="64" t="s">
        <v>513</v>
      </c>
      <c r="C144" s="27" t="s">
        <v>696</v>
      </c>
      <c r="D144" s="28">
        <v>84500</v>
      </c>
      <c r="E144" s="65">
        <v>39232.85</v>
      </c>
      <c r="F144" s="66">
        <f t="shared" si="2"/>
        <v>45267.15</v>
      </c>
    </row>
    <row r="145" spans="1:6" ht="24.6" customHeight="1">
      <c r="A145" s="25" t="s">
        <v>578</v>
      </c>
      <c r="B145" s="64" t="s">
        <v>513</v>
      </c>
      <c r="C145" s="27" t="s">
        <v>697</v>
      </c>
      <c r="D145" s="28">
        <v>1451000</v>
      </c>
      <c r="E145" s="65">
        <v>541383.92000000004</v>
      </c>
      <c r="F145" s="66">
        <f t="shared" si="2"/>
        <v>909616.08</v>
      </c>
    </row>
    <row r="146" spans="1:6" ht="49.15" customHeight="1">
      <c r="A146" s="25" t="s">
        <v>580</v>
      </c>
      <c r="B146" s="64" t="s">
        <v>513</v>
      </c>
      <c r="C146" s="27" t="s">
        <v>698</v>
      </c>
      <c r="D146" s="28">
        <v>1351000</v>
      </c>
      <c r="E146" s="65">
        <v>541383.92000000004</v>
      </c>
      <c r="F146" s="66">
        <f t="shared" si="2"/>
        <v>809616.08</v>
      </c>
    </row>
    <row r="147" spans="1:6" ht="73.7" customHeight="1">
      <c r="A147" s="25" t="s">
        <v>699</v>
      </c>
      <c r="B147" s="64" t="s">
        <v>513</v>
      </c>
      <c r="C147" s="27" t="s">
        <v>700</v>
      </c>
      <c r="D147" s="28">
        <v>75100</v>
      </c>
      <c r="E147" s="65">
        <v>23983.360000000001</v>
      </c>
      <c r="F147" s="66">
        <f t="shared" si="2"/>
        <v>51116.639999999999</v>
      </c>
    </row>
    <row r="148" spans="1:6" ht="61.5" customHeight="1">
      <c r="A148" s="25" t="s">
        <v>527</v>
      </c>
      <c r="B148" s="64" t="s">
        <v>513</v>
      </c>
      <c r="C148" s="27" t="s">
        <v>701</v>
      </c>
      <c r="D148" s="28">
        <v>75100</v>
      </c>
      <c r="E148" s="65">
        <v>23983.360000000001</v>
      </c>
      <c r="F148" s="66">
        <f t="shared" si="2"/>
        <v>51116.639999999999</v>
      </c>
    </row>
    <row r="149" spans="1:6" ht="24.6" customHeight="1">
      <c r="A149" s="25" t="s">
        <v>529</v>
      </c>
      <c r="B149" s="64" t="s">
        <v>513</v>
      </c>
      <c r="C149" s="27" t="s">
        <v>702</v>
      </c>
      <c r="D149" s="28">
        <v>75100</v>
      </c>
      <c r="E149" s="65">
        <v>23983.360000000001</v>
      </c>
      <c r="F149" s="66">
        <f t="shared" si="2"/>
        <v>51116.639999999999</v>
      </c>
    </row>
    <row r="150" spans="1:6" ht="24.6" customHeight="1">
      <c r="A150" s="25" t="s">
        <v>531</v>
      </c>
      <c r="B150" s="64" t="s">
        <v>513</v>
      </c>
      <c r="C150" s="27" t="s">
        <v>703</v>
      </c>
      <c r="D150" s="28">
        <v>57700</v>
      </c>
      <c r="E150" s="65">
        <v>18420.48</v>
      </c>
      <c r="F150" s="66">
        <f t="shared" si="2"/>
        <v>39279.520000000004</v>
      </c>
    </row>
    <row r="151" spans="1:6" ht="49.15" customHeight="1">
      <c r="A151" s="25" t="s">
        <v>533</v>
      </c>
      <c r="B151" s="64" t="s">
        <v>513</v>
      </c>
      <c r="C151" s="27" t="s">
        <v>704</v>
      </c>
      <c r="D151" s="28">
        <v>17400</v>
      </c>
      <c r="E151" s="65">
        <v>5562.88</v>
      </c>
      <c r="F151" s="66">
        <f t="shared" si="2"/>
        <v>11837.119999999999</v>
      </c>
    </row>
    <row r="152" spans="1:6" ht="73.7" customHeight="1">
      <c r="A152" s="25" t="s">
        <v>705</v>
      </c>
      <c r="B152" s="64" t="s">
        <v>513</v>
      </c>
      <c r="C152" s="27" t="s">
        <v>706</v>
      </c>
      <c r="D152" s="28">
        <v>1000000</v>
      </c>
      <c r="E152" s="65">
        <v>417643.2</v>
      </c>
      <c r="F152" s="66">
        <f t="shared" si="2"/>
        <v>582356.80000000005</v>
      </c>
    </row>
    <row r="153" spans="1:6" ht="24.6" customHeight="1">
      <c r="A153" s="25" t="s">
        <v>551</v>
      </c>
      <c r="B153" s="64" t="s">
        <v>513</v>
      </c>
      <c r="C153" s="27" t="s">
        <v>707</v>
      </c>
      <c r="D153" s="28">
        <v>1000000</v>
      </c>
      <c r="E153" s="65">
        <v>417643.2</v>
      </c>
      <c r="F153" s="66">
        <f t="shared" si="2"/>
        <v>582356.80000000005</v>
      </c>
    </row>
    <row r="154" spans="1:6" ht="36.950000000000003" customHeight="1">
      <c r="A154" s="25" t="s">
        <v>553</v>
      </c>
      <c r="B154" s="64" t="s">
        <v>513</v>
      </c>
      <c r="C154" s="27" t="s">
        <v>708</v>
      </c>
      <c r="D154" s="28">
        <v>1000000</v>
      </c>
      <c r="E154" s="65">
        <v>417643.2</v>
      </c>
      <c r="F154" s="66">
        <f t="shared" si="2"/>
        <v>582356.80000000005</v>
      </c>
    </row>
    <row r="155" spans="1:6">
      <c r="A155" s="25" t="s">
        <v>555</v>
      </c>
      <c r="B155" s="64" t="s">
        <v>513</v>
      </c>
      <c r="C155" s="27" t="s">
        <v>709</v>
      </c>
      <c r="D155" s="28">
        <v>1000000</v>
      </c>
      <c r="E155" s="65">
        <v>417643.2</v>
      </c>
      <c r="F155" s="66">
        <f t="shared" si="2"/>
        <v>582356.80000000005</v>
      </c>
    </row>
    <row r="156" spans="1:6" ht="123" customHeight="1">
      <c r="A156" s="67" t="s">
        <v>710</v>
      </c>
      <c r="B156" s="64" t="s">
        <v>513</v>
      </c>
      <c r="C156" s="27" t="s">
        <v>711</v>
      </c>
      <c r="D156" s="28">
        <v>103900</v>
      </c>
      <c r="E156" s="65">
        <v>42637.36</v>
      </c>
      <c r="F156" s="66">
        <f t="shared" si="2"/>
        <v>61262.64</v>
      </c>
    </row>
    <row r="157" spans="1:6" ht="61.5" customHeight="1">
      <c r="A157" s="25" t="s">
        <v>527</v>
      </c>
      <c r="B157" s="64" t="s">
        <v>513</v>
      </c>
      <c r="C157" s="27" t="s">
        <v>712</v>
      </c>
      <c r="D157" s="28">
        <v>96000</v>
      </c>
      <c r="E157" s="65">
        <v>42637.36</v>
      </c>
      <c r="F157" s="66">
        <f t="shared" si="2"/>
        <v>53362.64</v>
      </c>
    </row>
    <row r="158" spans="1:6" ht="24.6" customHeight="1">
      <c r="A158" s="25" t="s">
        <v>529</v>
      </c>
      <c r="B158" s="64" t="s">
        <v>513</v>
      </c>
      <c r="C158" s="27" t="s">
        <v>713</v>
      </c>
      <c r="D158" s="28">
        <v>96000</v>
      </c>
      <c r="E158" s="65">
        <v>42637.36</v>
      </c>
      <c r="F158" s="66">
        <f t="shared" si="2"/>
        <v>53362.64</v>
      </c>
    </row>
    <row r="159" spans="1:6" ht="24.6" customHeight="1">
      <c r="A159" s="25" t="s">
        <v>531</v>
      </c>
      <c r="B159" s="64" t="s">
        <v>513</v>
      </c>
      <c r="C159" s="27" t="s">
        <v>714</v>
      </c>
      <c r="D159" s="28">
        <v>74000</v>
      </c>
      <c r="E159" s="65">
        <v>32747.52</v>
      </c>
      <c r="F159" s="66">
        <f t="shared" si="2"/>
        <v>41252.479999999996</v>
      </c>
    </row>
    <row r="160" spans="1:6" ht="49.15" customHeight="1">
      <c r="A160" s="25" t="s">
        <v>533</v>
      </c>
      <c r="B160" s="64" t="s">
        <v>513</v>
      </c>
      <c r="C160" s="27" t="s">
        <v>715</v>
      </c>
      <c r="D160" s="28">
        <v>22000</v>
      </c>
      <c r="E160" s="65">
        <v>9889.84</v>
      </c>
      <c r="F160" s="66">
        <f t="shared" si="2"/>
        <v>12110.16</v>
      </c>
    </row>
    <row r="161" spans="1:6" ht="24.6" customHeight="1">
      <c r="A161" s="25" t="s">
        <v>551</v>
      </c>
      <c r="B161" s="64" t="s">
        <v>513</v>
      </c>
      <c r="C161" s="27" t="s">
        <v>716</v>
      </c>
      <c r="D161" s="28">
        <v>7900</v>
      </c>
      <c r="E161" s="65" t="s">
        <v>44</v>
      </c>
      <c r="F161" s="66">
        <f t="shared" si="2"/>
        <v>7900</v>
      </c>
    </row>
    <row r="162" spans="1:6" ht="36.950000000000003" customHeight="1">
      <c r="A162" s="25" t="s">
        <v>553</v>
      </c>
      <c r="B162" s="64" t="s">
        <v>513</v>
      </c>
      <c r="C162" s="27" t="s">
        <v>717</v>
      </c>
      <c r="D162" s="28">
        <v>7900</v>
      </c>
      <c r="E162" s="65" t="s">
        <v>44</v>
      </c>
      <c r="F162" s="66">
        <f t="shared" si="2"/>
        <v>7900</v>
      </c>
    </row>
    <row r="163" spans="1:6">
      <c r="A163" s="25" t="s">
        <v>555</v>
      </c>
      <c r="B163" s="64" t="s">
        <v>513</v>
      </c>
      <c r="C163" s="27" t="s">
        <v>718</v>
      </c>
      <c r="D163" s="28">
        <v>7900</v>
      </c>
      <c r="E163" s="65" t="s">
        <v>44</v>
      </c>
      <c r="F163" s="66">
        <f t="shared" si="2"/>
        <v>7900</v>
      </c>
    </row>
    <row r="164" spans="1:6" ht="61.5" customHeight="1">
      <c r="A164" s="25" t="s">
        <v>619</v>
      </c>
      <c r="B164" s="64" t="s">
        <v>513</v>
      </c>
      <c r="C164" s="27" t="s">
        <v>719</v>
      </c>
      <c r="D164" s="28">
        <v>172000</v>
      </c>
      <c r="E164" s="65">
        <v>57120</v>
      </c>
      <c r="F164" s="66">
        <f t="shared" si="2"/>
        <v>114880</v>
      </c>
    </row>
    <row r="165" spans="1:6" ht="24.6" customHeight="1">
      <c r="A165" s="25" t="s">
        <v>551</v>
      </c>
      <c r="B165" s="64" t="s">
        <v>513</v>
      </c>
      <c r="C165" s="27" t="s">
        <v>720</v>
      </c>
      <c r="D165" s="28">
        <v>172000</v>
      </c>
      <c r="E165" s="65">
        <v>57120</v>
      </c>
      <c r="F165" s="66">
        <f t="shared" si="2"/>
        <v>114880</v>
      </c>
    </row>
    <row r="166" spans="1:6" ht="36.950000000000003" customHeight="1">
      <c r="A166" s="25" t="s">
        <v>553</v>
      </c>
      <c r="B166" s="64" t="s">
        <v>513</v>
      </c>
      <c r="C166" s="27" t="s">
        <v>721</v>
      </c>
      <c r="D166" s="28">
        <v>172000</v>
      </c>
      <c r="E166" s="65">
        <v>57120</v>
      </c>
      <c r="F166" s="66">
        <f t="shared" si="2"/>
        <v>114880</v>
      </c>
    </row>
    <row r="167" spans="1:6">
      <c r="A167" s="25" t="s">
        <v>555</v>
      </c>
      <c r="B167" s="64" t="s">
        <v>513</v>
      </c>
      <c r="C167" s="27" t="s">
        <v>722</v>
      </c>
      <c r="D167" s="28">
        <v>172000</v>
      </c>
      <c r="E167" s="65">
        <v>57120</v>
      </c>
      <c r="F167" s="66">
        <f t="shared" si="2"/>
        <v>114880</v>
      </c>
    </row>
    <row r="168" spans="1:6" ht="49.15" customHeight="1">
      <c r="A168" s="25" t="s">
        <v>723</v>
      </c>
      <c r="B168" s="64" t="s">
        <v>513</v>
      </c>
      <c r="C168" s="27" t="s">
        <v>724</v>
      </c>
      <c r="D168" s="28">
        <v>100000</v>
      </c>
      <c r="E168" s="65" t="s">
        <v>44</v>
      </c>
      <c r="F168" s="66">
        <f t="shared" si="2"/>
        <v>100000</v>
      </c>
    </row>
    <row r="169" spans="1:6" ht="73.7" customHeight="1">
      <c r="A169" s="25" t="s">
        <v>725</v>
      </c>
      <c r="B169" s="64" t="s">
        <v>513</v>
      </c>
      <c r="C169" s="27" t="s">
        <v>726</v>
      </c>
      <c r="D169" s="28">
        <v>100000</v>
      </c>
      <c r="E169" s="65" t="s">
        <v>44</v>
      </c>
      <c r="F169" s="66">
        <f t="shared" si="2"/>
        <v>100000</v>
      </c>
    </row>
    <row r="170" spans="1:6" ht="36.950000000000003" customHeight="1">
      <c r="A170" s="25" t="s">
        <v>727</v>
      </c>
      <c r="B170" s="64" t="s">
        <v>513</v>
      </c>
      <c r="C170" s="27" t="s">
        <v>728</v>
      </c>
      <c r="D170" s="28">
        <v>100000</v>
      </c>
      <c r="E170" s="65" t="s">
        <v>44</v>
      </c>
      <c r="F170" s="66">
        <f t="shared" si="2"/>
        <v>100000</v>
      </c>
    </row>
    <row r="171" spans="1:6" ht="36.950000000000003" customHeight="1">
      <c r="A171" s="25" t="s">
        <v>729</v>
      </c>
      <c r="B171" s="64" t="s">
        <v>513</v>
      </c>
      <c r="C171" s="27" t="s">
        <v>730</v>
      </c>
      <c r="D171" s="28">
        <v>100000</v>
      </c>
      <c r="E171" s="65" t="s">
        <v>44</v>
      </c>
      <c r="F171" s="66">
        <f t="shared" si="2"/>
        <v>100000</v>
      </c>
    </row>
    <row r="172" spans="1:6" ht="49.15" customHeight="1">
      <c r="A172" s="25" t="s">
        <v>731</v>
      </c>
      <c r="B172" s="64" t="s">
        <v>513</v>
      </c>
      <c r="C172" s="27" t="s">
        <v>732</v>
      </c>
      <c r="D172" s="28">
        <v>100000</v>
      </c>
      <c r="E172" s="65" t="s">
        <v>44</v>
      </c>
      <c r="F172" s="66">
        <f t="shared" si="2"/>
        <v>100000</v>
      </c>
    </row>
    <row r="173" spans="1:6" ht="24.6" customHeight="1">
      <c r="A173" s="25" t="s">
        <v>733</v>
      </c>
      <c r="B173" s="64" t="s">
        <v>513</v>
      </c>
      <c r="C173" s="27" t="s">
        <v>734</v>
      </c>
      <c r="D173" s="28">
        <v>4239300</v>
      </c>
      <c r="E173" s="65">
        <v>945747</v>
      </c>
      <c r="F173" s="66">
        <f t="shared" si="2"/>
        <v>3293553</v>
      </c>
    </row>
    <row r="174" spans="1:6" ht="49.15" customHeight="1">
      <c r="A174" s="25" t="s">
        <v>735</v>
      </c>
      <c r="B174" s="64" t="s">
        <v>513</v>
      </c>
      <c r="C174" s="27" t="s">
        <v>736</v>
      </c>
      <c r="D174" s="28">
        <v>4059300</v>
      </c>
      <c r="E174" s="65">
        <v>936747</v>
      </c>
      <c r="F174" s="66">
        <f t="shared" si="2"/>
        <v>3122553</v>
      </c>
    </row>
    <row r="175" spans="1:6" ht="135.19999999999999" customHeight="1">
      <c r="A175" s="67" t="s">
        <v>737</v>
      </c>
      <c r="B175" s="64" t="s">
        <v>513</v>
      </c>
      <c r="C175" s="27" t="s">
        <v>738</v>
      </c>
      <c r="D175" s="28">
        <v>4059300</v>
      </c>
      <c r="E175" s="65">
        <v>936747</v>
      </c>
      <c r="F175" s="66">
        <f t="shared" si="2"/>
        <v>3122553</v>
      </c>
    </row>
    <row r="176" spans="1:6" ht="36.950000000000003" customHeight="1">
      <c r="A176" s="25" t="s">
        <v>727</v>
      </c>
      <c r="B176" s="64" t="s">
        <v>513</v>
      </c>
      <c r="C176" s="27" t="s">
        <v>739</v>
      </c>
      <c r="D176" s="28">
        <v>4059300</v>
      </c>
      <c r="E176" s="65">
        <v>936747</v>
      </c>
      <c r="F176" s="66">
        <f t="shared" si="2"/>
        <v>3122553</v>
      </c>
    </row>
    <row r="177" spans="1:6" ht="36.950000000000003" customHeight="1">
      <c r="A177" s="25" t="s">
        <v>729</v>
      </c>
      <c r="B177" s="64" t="s">
        <v>513</v>
      </c>
      <c r="C177" s="27" t="s">
        <v>740</v>
      </c>
      <c r="D177" s="28">
        <v>4059300</v>
      </c>
      <c r="E177" s="65">
        <v>936747</v>
      </c>
      <c r="F177" s="66">
        <f t="shared" si="2"/>
        <v>3122553</v>
      </c>
    </row>
    <row r="178" spans="1:6" ht="49.15" customHeight="1">
      <c r="A178" s="25" t="s">
        <v>731</v>
      </c>
      <c r="B178" s="64" t="s">
        <v>513</v>
      </c>
      <c r="C178" s="27" t="s">
        <v>741</v>
      </c>
      <c r="D178" s="28">
        <v>4059300</v>
      </c>
      <c r="E178" s="65">
        <v>936747</v>
      </c>
      <c r="F178" s="66">
        <f t="shared" si="2"/>
        <v>3122553</v>
      </c>
    </row>
    <row r="179" spans="1:6" ht="36.950000000000003" customHeight="1">
      <c r="A179" s="25" t="s">
        <v>742</v>
      </c>
      <c r="B179" s="64" t="s">
        <v>513</v>
      </c>
      <c r="C179" s="27" t="s">
        <v>743</v>
      </c>
      <c r="D179" s="28">
        <v>180000</v>
      </c>
      <c r="E179" s="65">
        <v>9000</v>
      </c>
      <c r="F179" s="66">
        <f t="shared" si="2"/>
        <v>171000</v>
      </c>
    </row>
    <row r="180" spans="1:6" ht="61.5" customHeight="1">
      <c r="A180" s="25" t="s">
        <v>744</v>
      </c>
      <c r="B180" s="64" t="s">
        <v>513</v>
      </c>
      <c r="C180" s="27" t="s">
        <v>745</v>
      </c>
      <c r="D180" s="28">
        <v>180000</v>
      </c>
      <c r="E180" s="65">
        <v>9000</v>
      </c>
      <c r="F180" s="66">
        <f t="shared" si="2"/>
        <v>171000</v>
      </c>
    </row>
    <row r="181" spans="1:6" ht="24.6" customHeight="1">
      <c r="A181" s="25" t="s">
        <v>551</v>
      </c>
      <c r="B181" s="64" t="s">
        <v>513</v>
      </c>
      <c r="C181" s="27" t="s">
        <v>746</v>
      </c>
      <c r="D181" s="28">
        <v>140000</v>
      </c>
      <c r="E181" s="65">
        <v>9000</v>
      </c>
      <c r="F181" s="66">
        <f t="shared" si="2"/>
        <v>131000</v>
      </c>
    </row>
    <row r="182" spans="1:6" ht="36.950000000000003" customHeight="1">
      <c r="A182" s="25" t="s">
        <v>553</v>
      </c>
      <c r="B182" s="64" t="s">
        <v>513</v>
      </c>
      <c r="C182" s="27" t="s">
        <v>747</v>
      </c>
      <c r="D182" s="28">
        <v>140000</v>
      </c>
      <c r="E182" s="65">
        <v>9000</v>
      </c>
      <c r="F182" s="66">
        <f t="shared" si="2"/>
        <v>131000</v>
      </c>
    </row>
    <row r="183" spans="1:6">
      <c r="A183" s="25" t="s">
        <v>555</v>
      </c>
      <c r="B183" s="64" t="s">
        <v>513</v>
      </c>
      <c r="C183" s="27" t="s">
        <v>748</v>
      </c>
      <c r="D183" s="28">
        <v>140000</v>
      </c>
      <c r="E183" s="65">
        <v>9000</v>
      </c>
      <c r="F183" s="66">
        <f t="shared" si="2"/>
        <v>131000</v>
      </c>
    </row>
    <row r="184" spans="1:6" ht="24.6" customHeight="1">
      <c r="A184" s="25" t="s">
        <v>749</v>
      </c>
      <c r="B184" s="64" t="s">
        <v>513</v>
      </c>
      <c r="C184" s="27" t="s">
        <v>750</v>
      </c>
      <c r="D184" s="28">
        <v>40000</v>
      </c>
      <c r="E184" s="65" t="s">
        <v>44</v>
      </c>
      <c r="F184" s="66">
        <f t="shared" si="2"/>
        <v>40000</v>
      </c>
    </row>
    <row r="185" spans="1:6">
      <c r="A185" s="25" t="s">
        <v>751</v>
      </c>
      <c r="B185" s="64" t="s">
        <v>513</v>
      </c>
      <c r="C185" s="27" t="s">
        <v>752</v>
      </c>
      <c r="D185" s="28">
        <v>40000</v>
      </c>
      <c r="E185" s="65" t="s">
        <v>44</v>
      </c>
      <c r="F185" s="66">
        <f t="shared" si="2"/>
        <v>40000</v>
      </c>
    </row>
    <row r="186" spans="1:6" ht="24.6" customHeight="1">
      <c r="A186" s="25" t="s">
        <v>753</v>
      </c>
      <c r="B186" s="64" t="s">
        <v>513</v>
      </c>
      <c r="C186" s="27" t="s">
        <v>754</v>
      </c>
      <c r="D186" s="28">
        <v>5454900</v>
      </c>
      <c r="E186" s="65">
        <v>1867856.74</v>
      </c>
      <c r="F186" s="66">
        <f t="shared" si="2"/>
        <v>3587043.26</v>
      </c>
    </row>
    <row r="187" spans="1:6" ht="98.45" customHeight="1">
      <c r="A187" s="67" t="s">
        <v>755</v>
      </c>
      <c r="B187" s="64" t="s">
        <v>513</v>
      </c>
      <c r="C187" s="27" t="s">
        <v>756</v>
      </c>
      <c r="D187" s="28">
        <v>5454900</v>
      </c>
      <c r="E187" s="65">
        <v>1867856.74</v>
      </c>
      <c r="F187" s="66">
        <f t="shared" si="2"/>
        <v>3587043.26</v>
      </c>
    </row>
    <row r="188" spans="1:6" ht="123" customHeight="1">
      <c r="A188" s="67" t="s">
        <v>757</v>
      </c>
      <c r="B188" s="64" t="s">
        <v>513</v>
      </c>
      <c r="C188" s="27" t="s">
        <v>758</v>
      </c>
      <c r="D188" s="28">
        <v>5407300</v>
      </c>
      <c r="E188" s="65">
        <v>1837949.61</v>
      </c>
      <c r="F188" s="66">
        <f t="shared" si="2"/>
        <v>3569350.3899999997</v>
      </c>
    </row>
    <row r="189" spans="1:6" ht="36.950000000000003" customHeight="1">
      <c r="A189" s="25" t="s">
        <v>727</v>
      </c>
      <c r="B189" s="64" t="s">
        <v>513</v>
      </c>
      <c r="C189" s="27" t="s">
        <v>759</v>
      </c>
      <c r="D189" s="28">
        <v>5407300</v>
      </c>
      <c r="E189" s="65">
        <v>1837949.61</v>
      </c>
      <c r="F189" s="66">
        <f t="shared" si="2"/>
        <v>3569350.3899999997</v>
      </c>
    </row>
    <row r="190" spans="1:6">
      <c r="A190" s="25" t="s">
        <v>760</v>
      </c>
      <c r="B190" s="64" t="s">
        <v>513</v>
      </c>
      <c r="C190" s="27" t="s">
        <v>761</v>
      </c>
      <c r="D190" s="28">
        <v>5407300</v>
      </c>
      <c r="E190" s="65">
        <v>1837949.61</v>
      </c>
      <c r="F190" s="66">
        <f t="shared" si="2"/>
        <v>3569350.3899999997</v>
      </c>
    </row>
    <row r="191" spans="1:6" ht="49.15" customHeight="1">
      <c r="A191" s="25" t="s">
        <v>762</v>
      </c>
      <c r="B191" s="64" t="s">
        <v>513</v>
      </c>
      <c r="C191" s="27" t="s">
        <v>763</v>
      </c>
      <c r="D191" s="28">
        <v>5240500</v>
      </c>
      <c r="E191" s="65">
        <v>1671162</v>
      </c>
      <c r="F191" s="66">
        <f t="shared" si="2"/>
        <v>3569338</v>
      </c>
    </row>
    <row r="192" spans="1:6">
      <c r="A192" s="25" t="s">
        <v>764</v>
      </c>
      <c r="B192" s="64" t="s">
        <v>513</v>
      </c>
      <c r="C192" s="27" t="s">
        <v>765</v>
      </c>
      <c r="D192" s="28">
        <v>166800</v>
      </c>
      <c r="E192" s="65">
        <v>166787.60999999999</v>
      </c>
      <c r="F192" s="66">
        <f t="shared" si="2"/>
        <v>12.39000000001397</v>
      </c>
    </row>
    <row r="193" spans="1:6" ht="135.19999999999999" customHeight="1">
      <c r="A193" s="67" t="s">
        <v>766</v>
      </c>
      <c r="B193" s="64" t="s">
        <v>513</v>
      </c>
      <c r="C193" s="27" t="s">
        <v>767</v>
      </c>
      <c r="D193" s="28">
        <v>40800</v>
      </c>
      <c r="E193" s="65">
        <v>24555.61</v>
      </c>
      <c r="F193" s="66">
        <f t="shared" si="2"/>
        <v>16244.39</v>
      </c>
    </row>
    <row r="194" spans="1:6" ht="36.950000000000003" customHeight="1">
      <c r="A194" s="25" t="s">
        <v>727</v>
      </c>
      <c r="B194" s="64" t="s">
        <v>513</v>
      </c>
      <c r="C194" s="27" t="s">
        <v>768</v>
      </c>
      <c r="D194" s="28">
        <v>40800</v>
      </c>
      <c r="E194" s="65">
        <v>24555.61</v>
      </c>
      <c r="F194" s="66">
        <f t="shared" si="2"/>
        <v>16244.39</v>
      </c>
    </row>
    <row r="195" spans="1:6">
      <c r="A195" s="25" t="s">
        <v>760</v>
      </c>
      <c r="B195" s="64" t="s">
        <v>513</v>
      </c>
      <c r="C195" s="27" t="s">
        <v>769</v>
      </c>
      <c r="D195" s="28">
        <v>40800</v>
      </c>
      <c r="E195" s="65">
        <v>24555.61</v>
      </c>
      <c r="F195" s="66">
        <f t="shared" si="2"/>
        <v>16244.39</v>
      </c>
    </row>
    <row r="196" spans="1:6">
      <c r="A196" s="25" t="s">
        <v>764</v>
      </c>
      <c r="B196" s="64" t="s">
        <v>513</v>
      </c>
      <c r="C196" s="27" t="s">
        <v>770</v>
      </c>
      <c r="D196" s="28">
        <v>40800</v>
      </c>
      <c r="E196" s="65">
        <v>24555.61</v>
      </c>
      <c r="F196" s="66">
        <f t="shared" si="2"/>
        <v>16244.39</v>
      </c>
    </row>
    <row r="197" spans="1:6" ht="135.19999999999999" customHeight="1">
      <c r="A197" s="67" t="s">
        <v>771</v>
      </c>
      <c r="B197" s="64" t="s">
        <v>513</v>
      </c>
      <c r="C197" s="27" t="s">
        <v>772</v>
      </c>
      <c r="D197" s="28">
        <v>6800</v>
      </c>
      <c r="E197" s="65">
        <v>5351.52</v>
      </c>
      <c r="F197" s="66">
        <f t="shared" si="2"/>
        <v>1448.4799999999996</v>
      </c>
    </row>
    <row r="198" spans="1:6" ht="36.950000000000003" customHeight="1">
      <c r="A198" s="25" t="s">
        <v>727</v>
      </c>
      <c r="B198" s="64" t="s">
        <v>513</v>
      </c>
      <c r="C198" s="27" t="s">
        <v>773</v>
      </c>
      <c r="D198" s="28">
        <v>6800</v>
      </c>
      <c r="E198" s="65">
        <v>5351.52</v>
      </c>
      <c r="F198" s="66">
        <f t="shared" si="2"/>
        <v>1448.4799999999996</v>
      </c>
    </row>
    <row r="199" spans="1:6">
      <c r="A199" s="25" t="s">
        <v>760</v>
      </c>
      <c r="B199" s="64" t="s">
        <v>513</v>
      </c>
      <c r="C199" s="27" t="s">
        <v>774</v>
      </c>
      <c r="D199" s="28">
        <v>6800</v>
      </c>
      <c r="E199" s="65">
        <v>5351.52</v>
      </c>
      <c r="F199" s="66">
        <f t="shared" si="2"/>
        <v>1448.4799999999996</v>
      </c>
    </row>
    <row r="200" spans="1:6">
      <c r="A200" s="25" t="s">
        <v>764</v>
      </c>
      <c r="B200" s="64" t="s">
        <v>513</v>
      </c>
      <c r="C200" s="27" t="s">
        <v>775</v>
      </c>
      <c r="D200" s="28">
        <v>6800</v>
      </c>
      <c r="E200" s="65">
        <v>5351.52</v>
      </c>
      <c r="F200" s="66">
        <f t="shared" si="2"/>
        <v>1448.4799999999996</v>
      </c>
    </row>
    <row r="201" spans="1:6" ht="49.15" customHeight="1">
      <c r="A201" s="25" t="s">
        <v>776</v>
      </c>
      <c r="B201" s="64" t="s">
        <v>513</v>
      </c>
      <c r="C201" s="27" t="s">
        <v>777</v>
      </c>
      <c r="D201" s="28">
        <v>2232400</v>
      </c>
      <c r="E201" s="65">
        <v>1184276.48</v>
      </c>
      <c r="F201" s="66">
        <f t="shared" si="2"/>
        <v>1048123.52</v>
      </c>
    </row>
    <row r="202" spans="1:6" ht="61.5" customHeight="1">
      <c r="A202" s="25" t="s">
        <v>778</v>
      </c>
      <c r="B202" s="64" t="s">
        <v>513</v>
      </c>
      <c r="C202" s="27" t="s">
        <v>779</v>
      </c>
      <c r="D202" s="28">
        <v>2232400</v>
      </c>
      <c r="E202" s="65">
        <v>1184276.48</v>
      </c>
      <c r="F202" s="66">
        <f t="shared" si="2"/>
        <v>1048123.52</v>
      </c>
    </row>
    <row r="203" spans="1:6" ht="73.7" customHeight="1">
      <c r="A203" s="25" t="s">
        <v>780</v>
      </c>
      <c r="B203" s="64" t="s">
        <v>513</v>
      </c>
      <c r="C203" s="27" t="s">
        <v>781</v>
      </c>
      <c r="D203" s="28">
        <v>2232400</v>
      </c>
      <c r="E203" s="65">
        <v>1184276.48</v>
      </c>
      <c r="F203" s="66">
        <f t="shared" si="2"/>
        <v>1048123.52</v>
      </c>
    </row>
    <row r="204" spans="1:6">
      <c r="A204" s="25" t="s">
        <v>559</v>
      </c>
      <c r="B204" s="64" t="s">
        <v>513</v>
      </c>
      <c r="C204" s="27" t="s">
        <v>782</v>
      </c>
      <c r="D204" s="28">
        <v>2232400</v>
      </c>
      <c r="E204" s="65">
        <v>1184276.48</v>
      </c>
      <c r="F204" s="66">
        <f t="shared" si="2"/>
        <v>1048123.52</v>
      </c>
    </row>
    <row r="205" spans="1:6">
      <c r="A205" s="25" t="s">
        <v>561</v>
      </c>
      <c r="B205" s="64" t="s">
        <v>513</v>
      </c>
      <c r="C205" s="27" t="s">
        <v>783</v>
      </c>
      <c r="D205" s="28">
        <v>2232400</v>
      </c>
      <c r="E205" s="65">
        <v>1184276.48</v>
      </c>
      <c r="F205" s="66">
        <f t="shared" si="2"/>
        <v>1048123.52</v>
      </c>
    </row>
    <row r="206" spans="1:6" ht="24.6" customHeight="1">
      <c r="A206" s="25" t="s">
        <v>623</v>
      </c>
      <c r="B206" s="64" t="s">
        <v>513</v>
      </c>
      <c r="C206" s="27" t="s">
        <v>784</v>
      </c>
      <c r="D206" s="28">
        <v>2232400</v>
      </c>
      <c r="E206" s="65">
        <v>1184276.48</v>
      </c>
      <c r="F206" s="66">
        <f t="shared" si="2"/>
        <v>1048123.52</v>
      </c>
    </row>
    <row r="207" spans="1:6" ht="24.6" customHeight="1">
      <c r="A207" s="25" t="s">
        <v>626</v>
      </c>
      <c r="B207" s="64" t="s">
        <v>513</v>
      </c>
      <c r="C207" s="27" t="s">
        <v>785</v>
      </c>
      <c r="D207" s="28">
        <v>264025.44</v>
      </c>
      <c r="E207" s="65">
        <v>173597.91</v>
      </c>
      <c r="F207" s="66">
        <f t="shared" ref="F207:F270" si="3">IF(OR(D207="-",IF(E207="-",0,E207)&gt;=IF(D207="-",0,D207)),"-",IF(D207="-",0,D207)-IF(E207="-",0,E207))</f>
        <v>90427.53</v>
      </c>
    </row>
    <row r="208" spans="1:6">
      <c r="A208" s="25" t="s">
        <v>628</v>
      </c>
      <c r="B208" s="64" t="s">
        <v>513</v>
      </c>
      <c r="C208" s="27" t="s">
        <v>786</v>
      </c>
      <c r="D208" s="28">
        <v>4000</v>
      </c>
      <c r="E208" s="65">
        <v>4000</v>
      </c>
      <c r="F208" s="66" t="str">
        <f t="shared" si="3"/>
        <v>-</v>
      </c>
    </row>
    <row r="209" spans="1:6" ht="49.15" customHeight="1">
      <c r="A209" s="25" t="s">
        <v>630</v>
      </c>
      <c r="B209" s="64" t="s">
        <v>513</v>
      </c>
      <c r="C209" s="27" t="s">
        <v>787</v>
      </c>
      <c r="D209" s="28">
        <v>4000</v>
      </c>
      <c r="E209" s="65">
        <v>4000</v>
      </c>
      <c r="F209" s="66" t="str">
        <f t="shared" si="3"/>
        <v>-</v>
      </c>
    </row>
    <row r="210" spans="1:6" ht="24.6" customHeight="1">
      <c r="A210" s="25" t="s">
        <v>749</v>
      </c>
      <c r="B210" s="64" t="s">
        <v>513</v>
      </c>
      <c r="C210" s="27" t="s">
        <v>788</v>
      </c>
      <c r="D210" s="28">
        <v>4000</v>
      </c>
      <c r="E210" s="65">
        <v>4000</v>
      </c>
      <c r="F210" s="66" t="str">
        <f t="shared" si="3"/>
        <v>-</v>
      </c>
    </row>
    <row r="211" spans="1:6">
      <c r="A211" s="25" t="s">
        <v>751</v>
      </c>
      <c r="B211" s="64" t="s">
        <v>513</v>
      </c>
      <c r="C211" s="27" t="s">
        <v>789</v>
      </c>
      <c r="D211" s="28">
        <v>4000</v>
      </c>
      <c r="E211" s="65">
        <v>4000</v>
      </c>
      <c r="F211" s="66" t="str">
        <f t="shared" si="3"/>
        <v>-</v>
      </c>
    </row>
    <row r="212" spans="1:6">
      <c r="A212" s="25" t="s">
        <v>635</v>
      </c>
      <c r="B212" s="64" t="s">
        <v>513</v>
      </c>
      <c r="C212" s="27" t="s">
        <v>790</v>
      </c>
      <c r="D212" s="28">
        <v>260025.44</v>
      </c>
      <c r="E212" s="65">
        <v>169597.91</v>
      </c>
      <c r="F212" s="66">
        <f t="shared" si="3"/>
        <v>90427.53</v>
      </c>
    </row>
    <row r="213" spans="1:6" ht="61.5" customHeight="1">
      <c r="A213" s="25" t="s">
        <v>791</v>
      </c>
      <c r="B213" s="64" t="s">
        <v>513</v>
      </c>
      <c r="C213" s="27" t="s">
        <v>792</v>
      </c>
      <c r="D213" s="28">
        <v>102000</v>
      </c>
      <c r="E213" s="65">
        <v>15570.82</v>
      </c>
      <c r="F213" s="66">
        <f t="shared" si="3"/>
        <v>86429.18</v>
      </c>
    </row>
    <row r="214" spans="1:6" ht="24.6" customHeight="1">
      <c r="A214" s="25" t="s">
        <v>749</v>
      </c>
      <c r="B214" s="64" t="s">
        <v>513</v>
      </c>
      <c r="C214" s="27" t="s">
        <v>793</v>
      </c>
      <c r="D214" s="28">
        <v>102000</v>
      </c>
      <c r="E214" s="65">
        <v>15570.82</v>
      </c>
      <c r="F214" s="66">
        <f t="shared" si="3"/>
        <v>86429.18</v>
      </c>
    </row>
    <row r="215" spans="1:6" ht="24.6" customHeight="1">
      <c r="A215" s="25" t="s">
        <v>794</v>
      </c>
      <c r="B215" s="64" t="s">
        <v>513</v>
      </c>
      <c r="C215" s="27" t="s">
        <v>795</v>
      </c>
      <c r="D215" s="28">
        <v>102000</v>
      </c>
      <c r="E215" s="65">
        <v>15570.82</v>
      </c>
      <c r="F215" s="66">
        <f t="shared" si="3"/>
        <v>86429.18</v>
      </c>
    </row>
    <row r="216" spans="1:6" ht="61.5" customHeight="1">
      <c r="A216" s="25" t="s">
        <v>796</v>
      </c>
      <c r="B216" s="64" t="s">
        <v>513</v>
      </c>
      <c r="C216" s="27" t="s">
        <v>797</v>
      </c>
      <c r="D216" s="28">
        <v>4500</v>
      </c>
      <c r="E216" s="65">
        <v>4500</v>
      </c>
      <c r="F216" s="66" t="str">
        <f t="shared" si="3"/>
        <v>-</v>
      </c>
    </row>
    <row r="217" spans="1:6" ht="24.6" customHeight="1">
      <c r="A217" s="25" t="s">
        <v>551</v>
      </c>
      <c r="B217" s="64" t="s">
        <v>513</v>
      </c>
      <c r="C217" s="27" t="s">
        <v>798</v>
      </c>
      <c r="D217" s="28">
        <v>4500</v>
      </c>
      <c r="E217" s="65">
        <v>4500</v>
      </c>
      <c r="F217" s="66" t="str">
        <f t="shared" si="3"/>
        <v>-</v>
      </c>
    </row>
    <row r="218" spans="1:6" ht="36.950000000000003" customHeight="1">
      <c r="A218" s="25" t="s">
        <v>553</v>
      </c>
      <c r="B218" s="64" t="s">
        <v>513</v>
      </c>
      <c r="C218" s="27" t="s">
        <v>799</v>
      </c>
      <c r="D218" s="28">
        <v>4500</v>
      </c>
      <c r="E218" s="65">
        <v>4500</v>
      </c>
      <c r="F218" s="66" t="str">
        <f t="shared" si="3"/>
        <v>-</v>
      </c>
    </row>
    <row r="219" spans="1:6">
      <c r="A219" s="25" t="s">
        <v>555</v>
      </c>
      <c r="B219" s="64" t="s">
        <v>513</v>
      </c>
      <c r="C219" s="27" t="s">
        <v>800</v>
      </c>
      <c r="D219" s="28">
        <v>4500</v>
      </c>
      <c r="E219" s="65">
        <v>4500</v>
      </c>
      <c r="F219" s="66" t="str">
        <f t="shared" si="3"/>
        <v>-</v>
      </c>
    </row>
    <row r="220" spans="1:6" ht="98.45" customHeight="1">
      <c r="A220" s="67" t="s">
        <v>801</v>
      </c>
      <c r="B220" s="64" t="s">
        <v>513</v>
      </c>
      <c r="C220" s="27" t="s">
        <v>802</v>
      </c>
      <c r="D220" s="28">
        <v>51733.05</v>
      </c>
      <c r="E220" s="65">
        <v>49527.09</v>
      </c>
      <c r="F220" s="66">
        <f t="shared" si="3"/>
        <v>2205.9600000000064</v>
      </c>
    </row>
    <row r="221" spans="1:6">
      <c r="A221" s="25" t="s">
        <v>559</v>
      </c>
      <c r="B221" s="64" t="s">
        <v>513</v>
      </c>
      <c r="C221" s="27" t="s">
        <v>803</v>
      </c>
      <c r="D221" s="28">
        <v>51733.05</v>
      </c>
      <c r="E221" s="65">
        <v>49527.09</v>
      </c>
      <c r="F221" s="66">
        <f t="shared" si="3"/>
        <v>2205.9600000000064</v>
      </c>
    </row>
    <row r="222" spans="1:6">
      <c r="A222" s="25" t="s">
        <v>804</v>
      </c>
      <c r="B222" s="64" t="s">
        <v>513</v>
      </c>
      <c r="C222" s="27" t="s">
        <v>805</v>
      </c>
      <c r="D222" s="28">
        <v>51733.05</v>
      </c>
      <c r="E222" s="65">
        <v>49527.09</v>
      </c>
      <c r="F222" s="66">
        <f t="shared" si="3"/>
        <v>2205.9600000000064</v>
      </c>
    </row>
    <row r="223" spans="1:6" ht="36.950000000000003" customHeight="1">
      <c r="A223" s="25" t="s">
        <v>806</v>
      </c>
      <c r="B223" s="64" t="s">
        <v>513</v>
      </c>
      <c r="C223" s="27" t="s">
        <v>807</v>
      </c>
      <c r="D223" s="28">
        <v>51733.05</v>
      </c>
      <c r="E223" s="65">
        <v>49527.09</v>
      </c>
      <c r="F223" s="66">
        <f t="shared" si="3"/>
        <v>2205.9600000000064</v>
      </c>
    </row>
    <row r="224" spans="1:6" ht="49.15" customHeight="1">
      <c r="A224" s="25" t="s">
        <v>808</v>
      </c>
      <c r="B224" s="64" t="s">
        <v>513</v>
      </c>
      <c r="C224" s="27" t="s">
        <v>809</v>
      </c>
      <c r="D224" s="28">
        <v>101792.39</v>
      </c>
      <c r="E224" s="65">
        <v>100000</v>
      </c>
      <c r="F224" s="66">
        <f t="shared" si="3"/>
        <v>1792.3899999999994</v>
      </c>
    </row>
    <row r="225" spans="1:6" ht="24.6" customHeight="1">
      <c r="A225" s="25" t="s">
        <v>551</v>
      </c>
      <c r="B225" s="64" t="s">
        <v>513</v>
      </c>
      <c r="C225" s="27" t="s">
        <v>810</v>
      </c>
      <c r="D225" s="28">
        <v>1792.39</v>
      </c>
      <c r="E225" s="65" t="s">
        <v>44</v>
      </c>
      <c r="F225" s="66">
        <f t="shared" si="3"/>
        <v>1792.39</v>
      </c>
    </row>
    <row r="226" spans="1:6" ht="36.950000000000003" customHeight="1">
      <c r="A226" s="25" t="s">
        <v>553</v>
      </c>
      <c r="B226" s="64" t="s">
        <v>513</v>
      </c>
      <c r="C226" s="27" t="s">
        <v>811</v>
      </c>
      <c r="D226" s="28">
        <v>1792.39</v>
      </c>
      <c r="E226" s="65" t="s">
        <v>44</v>
      </c>
      <c r="F226" s="66">
        <f t="shared" si="3"/>
        <v>1792.39</v>
      </c>
    </row>
    <row r="227" spans="1:6">
      <c r="A227" s="25" t="s">
        <v>597</v>
      </c>
      <c r="B227" s="64" t="s">
        <v>513</v>
      </c>
      <c r="C227" s="27" t="s">
        <v>812</v>
      </c>
      <c r="D227" s="28">
        <v>1792.39</v>
      </c>
      <c r="E227" s="65" t="s">
        <v>44</v>
      </c>
      <c r="F227" s="66">
        <f t="shared" si="3"/>
        <v>1792.39</v>
      </c>
    </row>
    <row r="228" spans="1:6">
      <c r="A228" s="25" t="s">
        <v>559</v>
      </c>
      <c r="B228" s="64" t="s">
        <v>513</v>
      </c>
      <c r="C228" s="27" t="s">
        <v>813</v>
      </c>
      <c r="D228" s="28">
        <v>100000</v>
      </c>
      <c r="E228" s="65">
        <v>100000</v>
      </c>
      <c r="F228" s="66" t="str">
        <f t="shared" si="3"/>
        <v>-</v>
      </c>
    </row>
    <row r="229" spans="1:6">
      <c r="A229" s="25" t="s">
        <v>561</v>
      </c>
      <c r="B229" s="64" t="s">
        <v>513</v>
      </c>
      <c r="C229" s="27" t="s">
        <v>814</v>
      </c>
      <c r="D229" s="28">
        <v>100000</v>
      </c>
      <c r="E229" s="65">
        <v>100000</v>
      </c>
      <c r="F229" s="66" t="str">
        <f t="shared" si="3"/>
        <v>-</v>
      </c>
    </row>
    <row r="230" spans="1:6">
      <c r="A230" s="25" t="s">
        <v>815</v>
      </c>
      <c r="B230" s="64" t="s">
        <v>513</v>
      </c>
      <c r="C230" s="27" t="s">
        <v>816</v>
      </c>
      <c r="D230" s="28">
        <v>100000</v>
      </c>
      <c r="E230" s="65">
        <v>100000</v>
      </c>
      <c r="F230" s="66" t="str">
        <f t="shared" si="3"/>
        <v>-</v>
      </c>
    </row>
    <row r="231" spans="1:6">
      <c r="A231" s="25" t="s">
        <v>817</v>
      </c>
      <c r="B231" s="64" t="s">
        <v>513</v>
      </c>
      <c r="C231" s="27" t="s">
        <v>818</v>
      </c>
      <c r="D231" s="28">
        <v>969700</v>
      </c>
      <c r="E231" s="65">
        <v>287786.98</v>
      </c>
      <c r="F231" s="66">
        <f t="shared" si="3"/>
        <v>681913.02</v>
      </c>
    </row>
    <row r="232" spans="1:6">
      <c r="A232" s="52" t="s">
        <v>819</v>
      </c>
      <c r="B232" s="53" t="s">
        <v>513</v>
      </c>
      <c r="C232" s="54" t="s">
        <v>820</v>
      </c>
      <c r="D232" s="55">
        <v>969700</v>
      </c>
      <c r="E232" s="56">
        <v>287786.98</v>
      </c>
      <c r="F232" s="57">
        <f t="shared" si="3"/>
        <v>681913.02</v>
      </c>
    </row>
    <row r="233" spans="1:6" ht="24.6" customHeight="1">
      <c r="A233" s="25" t="s">
        <v>578</v>
      </c>
      <c r="B233" s="64" t="s">
        <v>513</v>
      </c>
      <c r="C233" s="27" t="s">
        <v>821</v>
      </c>
      <c r="D233" s="28">
        <v>969700</v>
      </c>
      <c r="E233" s="65">
        <v>287786.98</v>
      </c>
      <c r="F233" s="66">
        <f t="shared" si="3"/>
        <v>681913.02</v>
      </c>
    </row>
    <row r="234" spans="1:6" ht="49.15" customHeight="1">
      <c r="A234" s="25" t="s">
        <v>580</v>
      </c>
      <c r="B234" s="64" t="s">
        <v>513</v>
      </c>
      <c r="C234" s="27" t="s">
        <v>822</v>
      </c>
      <c r="D234" s="28">
        <v>969700</v>
      </c>
      <c r="E234" s="65">
        <v>287786.98</v>
      </c>
      <c r="F234" s="66">
        <f t="shared" si="3"/>
        <v>681913.02</v>
      </c>
    </row>
    <row r="235" spans="1:6" ht="73.7" customHeight="1">
      <c r="A235" s="25" t="s">
        <v>823</v>
      </c>
      <c r="B235" s="64" t="s">
        <v>513</v>
      </c>
      <c r="C235" s="27" t="s">
        <v>824</v>
      </c>
      <c r="D235" s="28">
        <v>969700</v>
      </c>
      <c r="E235" s="65">
        <v>287786.98</v>
      </c>
      <c r="F235" s="66">
        <f t="shared" si="3"/>
        <v>681913.02</v>
      </c>
    </row>
    <row r="236" spans="1:6" ht="61.5" customHeight="1">
      <c r="A236" s="25" t="s">
        <v>527</v>
      </c>
      <c r="B236" s="64" t="s">
        <v>513</v>
      </c>
      <c r="C236" s="27" t="s">
        <v>825</v>
      </c>
      <c r="D236" s="28">
        <v>969700</v>
      </c>
      <c r="E236" s="65">
        <v>287786.98</v>
      </c>
      <c r="F236" s="66">
        <f t="shared" si="3"/>
        <v>681913.02</v>
      </c>
    </row>
    <row r="237" spans="1:6" ht="24.6" customHeight="1">
      <c r="A237" s="25" t="s">
        <v>529</v>
      </c>
      <c r="B237" s="64" t="s">
        <v>513</v>
      </c>
      <c r="C237" s="27" t="s">
        <v>826</v>
      </c>
      <c r="D237" s="28">
        <v>969700</v>
      </c>
      <c r="E237" s="65">
        <v>287786.98</v>
      </c>
      <c r="F237" s="66">
        <f t="shared" si="3"/>
        <v>681913.02</v>
      </c>
    </row>
    <row r="238" spans="1:6" ht="24.6" customHeight="1">
      <c r="A238" s="25" t="s">
        <v>531</v>
      </c>
      <c r="B238" s="64" t="s">
        <v>513</v>
      </c>
      <c r="C238" s="27" t="s">
        <v>827</v>
      </c>
      <c r="D238" s="28">
        <v>713700</v>
      </c>
      <c r="E238" s="65">
        <v>221337.42</v>
      </c>
      <c r="F238" s="66">
        <f t="shared" si="3"/>
        <v>492362.57999999996</v>
      </c>
    </row>
    <row r="239" spans="1:6" ht="49.15" customHeight="1">
      <c r="A239" s="25" t="s">
        <v>533</v>
      </c>
      <c r="B239" s="64" t="s">
        <v>513</v>
      </c>
      <c r="C239" s="27" t="s">
        <v>828</v>
      </c>
      <c r="D239" s="28">
        <v>256000</v>
      </c>
      <c r="E239" s="65">
        <v>66449.56</v>
      </c>
      <c r="F239" s="66">
        <f t="shared" si="3"/>
        <v>189550.44</v>
      </c>
    </row>
    <row r="240" spans="1:6" ht="24.6" customHeight="1">
      <c r="A240" s="25" t="s">
        <v>829</v>
      </c>
      <c r="B240" s="64" t="s">
        <v>513</v>
      </c>
      <c r="C240" s="27" t="s">
        <v>830</v>
      </c>
      <c r="D240" s="28">
        <v>10941000</v>
      </c>
      <c r="E240" s="65">
        <v>3397939.63</v>
      </c>
      <c r="F240" s="66">
        <f t="shared" si="3"/>
        <v>7543060.3700000001</v>
      </c>
    </row>
    <row r="241" spans="1:6" ht="49.15" customHeight="1">
      <c r="A241" s="52" t="s">
        <v>831</v>
      </c>
      <c r="B241" s="53" t="s">
        <v>513</v>
      </c>
      <c r="C241" s="54" t="s">
        <v>832</v>
      </c>
      <c r="D241" s="55">
        <v>10941000</v>
      </c>
      <c r="E241" s="56">
        <v>3397939.63</v>
      </c>
      <c r="F241" s="57">
        <f t="shared" si="3"/>
        <v>7543060.3700000001</v>
      </c>
    </row>
    <row r="242" spans="1:6" ht="61.5" customHeight="1">
      <c r="A242" s="25" t="s">
        <v>833</v>
      </c>
      <c r="B242" s="64" t="s">
        <v>513</v>
      </c>
      <c r="C242" s="27" t="s">
        <v>834</v>
      </c>
      <c r="D242" s="28">
        <v>10941000</v>
      </c>
      <c r="E242" s="65">
        <v>3397939.63</v>
      </c>
      <c r="F242" s="66">
        <f t="shared" si="3"/>
        <v>7543060.3700000001</v>
      </c>
    </row>
    <row r="243" spans="1:6" ht="61.5" customHeight="1">
      <c r="A243" s="25" t="s">
        <v>835</v>
      </c>
      <c r="B243" s="64" t="s">
        <v>513</v>
      </c>
      <c r="C243" s="27" t="s">
        <v>836</v>
      </c>
      <c r="D243" s="28">
        <v>231800</v>
      </c>
      <c r="E243" s="65">
        <v>50190</v>
      </c>
      <c r="F243" s="66">
        <f t="shared" si="3"/>
        <v>181610</v>
      </c>
    </row>
    <row r="244" spans="1:6" ht="73.7" customHeight="1">
      <c r="A244" s="25" t="s">
        <v>837</v>
      </c>
      <c r="B244" s="64" t="s">
        <v>513</v>
      </c>
      <c r="C244" s="27" t="s">
        <v>838</v>
      </c>
      <c r="D244" s="28">
        <v>231800</v>
      </c>
      <c r="E244" s="65">
        <v>50190</v>
      </c>
      <c r="F244" s="66">
        <f t="shared" si="3"/>
        <v>181610</v>
      </c>
    </row>
    <row r="245" spans="1:6" ht="24.6" customHeight="1">
      <c r="A245" s="25" t="s">
        <v>551</v>
      </c>
      <c r="B245" s="64" t="s">
        <v>513</v>
      </c>
      <c r="C245" s="27" t="s">
        <v>839</v>
      </c>
      <c r="D245" s="28">
        <v>231800</v>
      </c>
      <c r="E245" s="65">
        <v>50190</v>
      </c>
      <c r="F245" s="66">
        <f t="shared" si="3"/>
        <v>181610</v>
      </c>
    </row>
    <row r="246" spans="1:6" ht="36.950000000000003" customHeight="1">
      <c r="A246" s="25" t="s">
        <v>553</v>
      </c>
      <c r="B246" s="64" t="s">
        <v>513</v>
      </c>
      <c r="C246" s="27" t="s">
        <v>840</v>
      </c>
      <c r="D246" s="28">
        <v>231800</v>
      </c>
      <c r="E246" s="65">
        <v>50190</v>
      </c>
      <c r="F246" s="66">
        <f t="shared" si="3"/>
        <v>181610</v>
      </c>
    </row>
    <row r="247" spans="1:6">
      <c r="A247" s="25" t="s">
        <v>555</v>
      </c>
      <c r="B247" s="64" t="s">
        <v>513</v>
      </c>
      <c r="C247" s="27" t="s">
        <v>841</v>
      </c>
      <c r="D247" s="28">
        <v>231800</v>
      </c>
      <c r="E247" s="65">
        <v>50190</v>
      </c>
      <c r="F247" s="66">
        <f t="shared" si="3"/>
        <v>181610</v>
      </c>
    </row>
    <row r="248" spans="1:6" ht="61.5" customHeight="1">
      <c r="A248" s="25" t="s">
        <v>842</v>
      </c>
      <c r="B248" s="64" t="s">
        <v>513</v>
      </c>
      <c r="C248" s="27" t="s">
        <v>843</v>
      </c>
      <c r="D248" s="28">
        <v>9659200</v>
      </c>
      <c r="E248" s="65">
        <v>3177749.63</v>
      </c>
      <c r="F248" s="66">
        <f t="shared" si="3"/>
        <v>6481450.3700000001</v>
      </c>
    </row>
    <row r="249" spans="1:6" ht="86.1" customHeight="1">
      <c r="A249" s="67" t="s">
        <v>844</v>
      </c>
      <c r="B249" s="64" t="s">
        <v>513</v>
      </c>
      <c r="C249" s="27" t="s">
        <v>845</v>
      </c>
      <c r="D249" s="28">
        <v>9515200</v>
      </c>
      <c r="E249" s="65">
        <v>3152383.63</v>
      </c>
      <c r="F249" s="66">
        <f t="shared" si="3"/>
        <v>6362816.3700000001</v>
      </c>
    </row>
    <row r="250" spans="1:6" ht="61.5" customHeight="1">
      <c r="A250" s="25" t="s">
        <v>527</v>
      </c>
      <c r="B250" s="64" t="s">
        <v>513</v>
      </c>
      <c r="C250" s="27" t="s">
        <v>846</v>
      </c>
      <c r="D250" s="28">
        <v>8633000</v>
      </c>
      <c r="E250" s="65">
        <v>2901953.61</v>
      </c>
      <c r="F250" s="66">
        <f t="shared" si="3"/>
        <v>5731046.3900000006</v>
      </c>
    </row>
    <row r="251" spans="1:6" ht="24.6" customHeight="1">
      <c r="A251" s="25" t="s">
        <v>847</v>
      </c>
      <c r="B251" s="64" t="s">
        <v>513</v>
      </c>
      <c r="C251" s="27" t="s">
        <v>848</v>
      </c>
      <c r="D251" s="28">
        <v>8633000</v>
      </c>
      <c r="E251" s="65">
        <v>2901953.61</v>
      </c>
      <c r="F251" s="66">
        <f t="shared" si="3"/>
        <v>5731046.3900000006</v>
      </c>
    </row>
    <row r="252" spans="1:6">
      <c r="A252" s="25" t="s">
        <v>849</v>
      </c>
      <c r="B252" s="64" t="s">
        <v>513</v>
      </c>
      <c r="C252" s="27" t="s">
        <v>850</v>
      </c>
      <c r="D252" s="28">
        <v>6407000</v>
      </c>
      <c r="E252" s="65">
        <v>2026080</v>
      </c>
      <c r="F252" s="66">
        <f t="shared" si="3"/>
        <v>4380920</v>
      </c>
    </row>
    <row r="253" spans="1:6" ht="24.6" customHeight="1">
      <c r="A253" s="25" t="s">
        <v>851</v>
      </c>
      <c r="B253" s="64" t="s">
        <v>513</v>
      </c>
      <c r="C253" s="27" t="s">
        <v>852</v>
      </c>
      <c r="D253" s="28">
        <v>291000</v>
      </c>
      <c r="E253" s="65">
        <v>56319.89</v>
      </c>
      <c r="F253" s="66">
        <f t="shared" si="3"/>
        <v>234680.11</v>
      </c>
    </row>
    <row r="254" spans="1:6" ht="36.950000000000003" customHeight="1">
      <c r="A254" s="25" t="s">
        <v>853</v>
      </c>
      <c r="B254" s="64" t="s">
        <v>513</v>
      </c>
      <c r="C254" s="27" t="s">
        <v>854</v>
      </c>
      <c r="D254" s="28">
        <v>1935000</v>
      </c>
      <c r="E254" s="65">
        <v>819553.72</v>
      </c>
      <c r="F254" s="66">
        <f t="shared" si="3"/>
        <v>1115446.28</v>
      </c>
    </row>
    <row r="255" spans="1:6" ht="24.6" customHeight="1">
      <c r="A255" s="25" t="s">
        <v>551</v>
      </c>
      <c r="B255" s="64" t="s">
        <v>513</v>
      </c>
      <c r="C255" s="27" t="s">
        <v>855</v>
      </c>
      <c r="D255" s="28">
        <v>854200</v>
      </c>
      <c r="E255" s="65">
        <v>236810.02</v>
      </c>
      <c r="F255" s="66">
        <f t="shared" si="3"/>
        <v>617389.98</v>
      </c>
    </row>
    <row r="256" spans="1:6" ht="36.950000000000003" customHeight="1">
      <c r="A256" s="25" t="s">
        <v>553</v>
      </c>
      <c r="B256" s="64" t="s">
        <v>513</v>
      </c>
      <c r="C256" s="27" t="s">
        <v>856</v>
      </c>
      <c r="D256" s="28">
        <v>854200</v>
      </c>
      <c r="E256" s="65">
        <v>236810.02</v>
      </c>
      <c r="F256" s="66">
        <f t="shared" si="3"/>
        <v>617389.98</v>
      </c>
    </row>
    <row r="257" spans="1:6">
      <c r="A257" s="25" t="s">
        <v>555</v>
      </c>
      <c r="B257" s="64" t="s">
        <v>513</v>
      </c>
      <c r="C257" s="27" t="s">
        <v>857</v>
      </c>
      <c r="D257" s="28">
        <v>670400</v>
      </c>
      <c r="E257" s="65">
        <v>135557.48000000001</v>
      </c>
      <c r="F257" s="66">
        <f t="shared" si="3"/>
        <v>534842.52</v>
      </c>
    </row>
    <row r="258" spans="1:6">
      <c r="A258" s="25" t="s">
        <v>597</v>
      </c>
      <c r="B258" s="64" t="s">
        <v>513</v>
      </c>
      <c r="C258" s="27" t="s">
        <v>858</v>
      </c>
      <c r="D258" s="28">
        <v>183800</v>
      </c>
      <c r="E258" s="65">
        <v>101252.54</v>
      </c>
      <c r="F258" s="66">
        <f t="shared" si="3"/>
        <v>82547.460000000006</v>
      </c>
    </row>
    <row r="259" spans="1:6">
      <c r="A259" s="25" t="s">
        <v>559</v>
      </c>
      <c r="B259" s="64" t="s">
        <v>513</v>
      </c>
      <c r="C259" s="27" t="s">
        <v>859</v>
      </c>
      <c r="D259" s="28">
        <v>28000</v>
      </c>
      <c r="E259" s="65">
        <v>13620</v>
      </c>
      <c r="F259" s="66">
        <f t="shared" si="3"/>
        <v>14380</v>
      </c>
    </row>
    <row r="260" spans="1:6">
      <c r="A260" s="25" t="s">
        <v>561</v>
      </c>
      <c r="B260" s="64" t="s">
        <v>513</v>
      </c>
      <c r="C260" s="27" t="s">
        <v>860</v>
      </c>
      <c r="D260" s="28">
        <v>28000</v>
      </c>
      <c r="E260" s="65">
        <v>13620</v>
      </c>
      <c r="F260" s="66">
        <f t="shared" si="3"/>
        <v>14380</v>
      </c>
    </row>
    <row r="261" spans="1:6" ht="24.6" customHeight="1">
      <c r="A261" s="25" t="s">
        <v>623</v>
      </c>
      <c r="B261" s="64" t="s">
        <v>513</v>
      </c>
      <c r="C261" s="27" t="s">
        <v>861</v>
      </c>
      <c r="D261" s="28">
        <v>28000</v>
      </c>
      <c r="E261" s="65">
        <v>13620</v>
      </c>
      <c r="F261" s="66">
        <f t="shared" si="3"/>
        <v>14380</v>
      </c>
    </row>
    <row r="262" spans="1:6" ht="73.7" customHeight="1">
      <c r="A262" s="67" t="s">
        <v>862</v>
      </c>
      <c r="B262" s="64" t="s">
        <v>513</v>
      </c>
      <c r="C262" s="27" t="s">
        <v>863</v>
      </c>
      <c r="D262" s="28">
        <v>144000</v>
      </c>
      <c r="E262" s="65">
        <v>25366</v>
      </c>
      <c r="F262" s="66">
        <f t="shared" si="3"/>
        <v>118634</v>
      </c>
    </row>
    <row r="263" spans="1:6" ht="24.6" customHeight="1">
      <c r="A263" s="25" t="s">
        <v>551</v>
      </c>
      <c r="B263" s="64" t="s">
        <v>513</v>
      </c>
      <c r="C263" s="27" t="s">
        <v>864</v>
      </c>
      <c r="D263" s="28">
        <v>144000</v>
      </c>
      <c r="E263" s="65">
        <v>25366</v>
      </c>
      <c r="F263" s="66">
        <f t="shared" si="3"/>
        <v>118634</v>
      </c>
    </row>
    <row r="264" spans="1:6" ht="36.950000000000003" customHeight="1">
      <c r="A264" s="25" t="s">
        <v>553</v>
      </c>
      <c r="B264" s="64" t="s">
        <v>513</v>
      </c>
      <c r="C264" s="27" t="s">
        <v>865</v>
      </c>
      <c r="D264" s="28">
        <v>144000</v>
      </c>
      <c r="E264" s="65">
        <v>25366</v>
      </c>
      <c r="F264" s="66">
        <f t="shared" si="3"/>
        <v>118634</v>
      </c>
    </row>
    <row r="265" spans="1:6">
      <c r="A265" s="25" t="s">
        <v>555</v>
      </c>
      <c r="B265" s="64" t="s">
        <v>513</v>
      </c>
      <c r="C265" s="27" t="s">
        <v>866</v>
      </c>
      <c r="D265" s="28">
        <v>144000</v>
      </c>
      <c r="E265" s="65">
        <v>25366</v>
      </c>
      <c r="F265" s="66">
        <f t="shared" si="3"/>
        <v>118634</v>
      </c>
    </row>
    <row r="266" spans="1:6" ht="86.1" customHeight="1">
      <c r="A266" s="67" t="s">
        <v>867</v>
      </c>
      <c r="B266" s="64" t="s">
        <v>513</v>
      </c>
      <c r="C266" s="27" t="s">
        <v>868</v>
      </c>
      <c r="D266" s="28">
        <v>390000</v>
      </c>
      <c r="E266" s="65">
        <v>70000</v>
      </c>
      <c r="F266" s="66">
        <f t="shared" si="3"/>
        <v>320000</v>
      </c>
    </row>
    <row r="267" spans="1:6" ht="98.45" customHeight="1">
      <c r="A267" s="67" t="s">
        <v>869</v>
      </c>
      <c r="B267" s="64" t="s">
        <v>513</v>
      </c>
      <c r="C267" s="27" t="s">
        <v>870</v>
      </c>
      <c r="D267" s="28">
        <v>390000</v>
      </c>
      <c r="E267" s="65">
        <v>70000</v>
      </c>
      <c r="F267" s="66">
        <f t="shared" si="3"/>
        <v>320000</v>
      </c>
    </row>
    <row r="268" spans="1:6" ht="24.6" customHeight="1">
      <c r="A268" s="25" t="s">
        <v>551</v>
      </c>
      <c r="B268" s="64" t="s">
        <v>513</v>
      </c>
      <c r="C268" s="27" t="s">
        <v>871</v>
      </c>
      <c r="D268" s="28">
        <v>390000</v>
      </c>
      <c r="E268" s="65">
        <v>70000</v>
      </c>
      <c r="F268" s="66">
        <f t="shared" si="3"/>
        <v>320000</v>
      </c>
    </row>
    <row r="269" spans="1:6" ht="36.950000000000003" customHeight="1">
      <c r="A269" s="25" t="s">
        <v>553</v>
      </c>
      <c r="B269" s="64" t="s">
        <v>513</v>
      </c>
      <c r="C269" s="27" t="s">
        <v>872</v>
      </c>
      <c r="D269" s="28">
        <v>390000</v>
      </c>
      <c r="E269" s="65">
        <v>70000</v>
      </c>
      <c r="F269" s="66">
        <f t="shared" si="3"/>
        <v>320000</v>
      </c>
    </row>
    <row r="270" spans="1:6">
      <c r="A270" s="25" t="s">
        <v>555</v>
      </c>
      <c r="B270" s="64" t="s">
        <v>513</v>
      </c>
      <c r="C270" s="27" t="s">
        <v>873</v>
      </c>
      <c r="D270" s="28">
        <v>390000</v>
      </c>
      <c r="E270" s="65">
        <v>70000</v>
      </c>
      <c r="F270" s="66">
        <f t="shared" si="3"/>
        <v>320000</v>
      </c>
    </row>
    <row r="271" spans="1:6" ht="61.5" customHeight="1">
      <c r="A271" s="25" t="s">
        <v>874</v>
      </c>
      <c r="B271" s="64" t="s">
        <v>513</v>
      </c>
      <c r="C271" s="27" t="s">
        <v>875</v>
      </c>
      <c r="D271" s="28">
        <v>660000</v>
      </c>
      <c r="E271" s="65">
        <v>100000</v>
      </c>
      <c r="F271" s="66">
        <f t="shared" ref="F271:F334" si="4">IF(OR(D271="-",IF(E271="-",0,E271)&gt;=IF(D271="-",0,D271)),"-",IF(D271="-",0,D271)-IF(E271="-",0,E271))</f>
        <v>560000</v>
      </c>
    </row>
    <row r="272" spans="1:6" ht="86.1" customHeight="1">
      <c r="A272" s="67" t="s">
        <v>876</v>
      </c>
      <c r="B272" s="64" t="s">
        <v>513</v>
      </c>
      <c r="C272" s="27" t="s">
        <v>877</v>
      </c>
      <c r="D272" s="28">
        <v>660000</v>
      </c>
      <c r="E272" s="65">
        <v>100000</v>
      </c>
      <c r="F272" s="66">
        <f t="shared" si="4"/>
        <v>560000</v>
      </c>
    </row>
    <row r="273" spans="1:6" ht="24.6" customHeight="1">
      <c r="A273" s="25" t="s">
        <v>551</v>
      </c>
      <c r="B273" s="64" t="s">
        <v>513</v>
      </c>
      <c r="C273" s="27" t="s">
        <v>878</v>
      </c>
      <c r="D273" s="28">
        <v>660000</v>
      </c>
      <c r="E273" s="65">
        <v>100000</v>
      </c>
      <c r="F273" s="66">
        <f t="shared" si="4"/>
        <v>560000</v>
      </c>
    </row>
    <row r="274" spans="1:6" ht="36.950000000000003" customHeight="1">
      <c r="A274" s="25" t="s">
        <v>553</v>
      </c>
      <c r="B274" s="64" t="s">
        <v>513</v>
      </c>
      <c r="C274" s="27" t="s">
        <v>879</v>
      </c>
      <c r="D274" s="28">
        <v>660000</v>
      </c>
      <c r="E274" s="65">
        <v>100000</v>
      </c>
      <c r="F274" s="66">
        <f t="shared" si="4"/>
        <v>560000</v>
      </c>
    </row>
    <row r="275" spans="1:6">
      <c r="A275" s="25" t="s">
        <v>555</v>
      </c>
      <c r="B275" s="64" t="s">
        <v>513</v>
      </c>
      <c r="C275" s="27" t="s">
        <v>880</v>
      </c>
      <c r="D275" s="28">
        <v>660000</v>
      </c>
      <c r="E275" s="65">
        <v>100000</v>
      </c>
      <c r="F275" s="66">
        <f t="shared" si="4"/>
        <v>560000</v>
      </c>
    </row>
    <row r="276" spans="1:6">
      <c r="A276" s="25" t="s">
        <v>881</v>
      </c>
      <c r="B276" s="64" t="s">
        <v>513</v>
      </c>
      <c r="C276" s="27" t="s">
        <v>882</v>
      </c>
      <c r="D276" s="28">
        <v>52915900</v>
      </c>
      <c r="E276" s="65">
        <v>7172750.1500000004</v>
      </c>
      <c r="F276" s="66">
        <f t="shared" si="4"/>
        <v>45743149.850000001</v>
      </c>
    </row>
    <row r="277" spans="1:6">
      <c r="A277" s="52" t="s">
        <v>883</v>
      </c>
      <c r="B277" s="53" t="s">
        <v>513</v>
      </c>
      <c r="C277" s="54" t="s">
        <v>884</v>
      </c>
      <c r="D277" s="55">
        <v>229200</v>
      </c>
      <c r="E277" s="56">
        <v>54733.35</v>
      </c>
      <c r="F277" s="57">
        <f t="shared" si="4"/>
        <v>174466.65</v>
      </c>
    </row>
    <row r="278" spans="1:6" ht="24.6" customHeight="1">
      <c r="A278" s="25" t="s">
        <v>578</v>
      </c>
      <c r="B278" s="64" t="s">
        <v>513</v>
      </c>
      <c r="C278" s="27" t="s">
        <v>885</v>
      </c>
      <c r="D278" s="28">
        <v>229200</v>
      </c>
      <c r="E278" s="65">
        <v>54733.35</v>
      </c>
      <c r="F278" s="66">
        <f t="shared" si="4"/>
        <v>174466.65</v>
      </c>
    </row>
    <row r="279" spans="1:6" ht="49.15" customHeight="1">
      <c r="A279" s="25" t="s">
        <v>580</v>
      </c>
      <c r="B279" s="64" t="s">
        <v>513</v>
      </c>
      <c r="C279" s="27" t="s">
        <v>886</v>
      </c>
      <c r="D279" s="28">
        <v>229200</v>
      </c>
      <c r="E279" s="65">
        <v>54733.35</v>
      </c>
      <c r="F279" s="66">
        <f t="shared" si="4"/>
        <v>174466.65</v>
      </c>
    </row>
    <row r="280" spans="1:6" ht="86.1" customHeight="1">
      <c r="A280" s="25" t="s">
        <v>887</v>
      </c>
      <c r="B280" s="64" t="s">
        <v>513</v>
      </c>
      <c r="C280" s="27" t="s">
        <v>888</v>
      </c>
      <c r="D280" s="28">
        <v>229200</v>
      </c>
      <c r="E280" s="65">
        <v>54733.35</v>
      </c>
      <c r="F280" s="66">
        <f t="shared" si="4"/>
        <v>174466.65</v>
      </c>
    </row>
    <row r="281" spans="1:6" ht="61.5" customHeight="1">
      <c r="A281" s="25" t="s">
        <v>527</v>
      </c>
      <c r="B281" s="64" t="s">
        <v>513</v>
      </c>
      <c r="C281" s="27" t="s">
        <v>889</v>
      </c>
      <c r="D281" s="28">
        <v>227700</v>
      </c>
      <c r="E281" s="65">
        <v>54733.35</v>
      </c>
      <c r="F281" s="66">
        <f t="shared" si="4"/>
        <v>172966.65</v>
      </c>
    </row>
    <row r="282" spans="1:6" ht="24.6" customHeight="1">
      <c r="A282" s="25" t="s">
        <v>529</v>
      </c>
      <c r="B282" s="64" t="s">
        <v>513</v>
      </c>
      <c r="C282" s="27" t="s">
        <v>890</v>
      </c>
      <c r="D282" s="28">
        <v>227700</v>
      </c>
      <c r="E282" s="65">
        <v>54733.35</v>
      </c>
      <c r="F282" s="66">
        <f t="shared" si="4"/>
        <v>172966.65</v>
      </c>
    </row>
    <row r="283" spans="1:6" ht="24.6" customHeight="1">
      <c r="A283" s="25" t="s">
        <v>531</v>
      </c>
      <c r="B283" s="64" t="s">
        <v>513</v>
      </c>
      <c r="C283" s="27" t="s">
        <v>891</v>
      </c>
      <c r="D283" s="28">
        <v>166300</v>
      </c>
      <c r="E283" s="65">
        <v>43672.11</v>
      </c>
      <c r="F283" s="66">
        <f t="shared" si="4"/>
        <v>122627.89</v>
      </c>
    </row>
    <row r="284" spans="1:6" ht="36.950000000000003" customHeight="1">
      <c r="A284" s="25" t="s">
        <v>539</v>
      </c>
      <c r="B284" s="64" t="s">
        <v>513</v>
      </c>
      <c r="C284" s="27" t="s">
        <v>892</v>
      </c>
      <c r="D284" s="28">
        <v>8500</v>
      </c>
      <c r="E284" s="65">
        <v>2101.25</v>
      </c>
      <c r="F284" s="66">
        <f t="shared" si="4"/>
        <v>6398.75</v>
      </c>
    </row>
    <row r="285" spans="1:6" ht="49.15" customHeight="1">
      <c r="A285" s="25" t="s">
        <v>533</v>
      </c>
      <c r="B285" s="64" t="s">
        <v>513</v>
      </c>
      <c r="C285" s="27" t="s">
        <v>893</v>
      </c>
      <c r="D285" s="28">
        <v>52900</v>
      </c>
      <c r="E285" s="65">
        <v>8959.99</v>
      </c>
      <c r="F285" s="66">
        <f t="shared" si="4"/>
        <v>43940.01</v>
      </c>
    </row>
    <row r="286" spans="1:6" ht="24.6" customHeight="1">
      <c r="A286" s="25" t="s">
        <v>551</v>
      </c>
      <c r="B286" s="64" t="s">
        <v>513</v>
      </c>
      <c r="C286" s="27" t="s">
        <v>894</v>
      </c>
      <c r="D286" s="28">
        <v>1500</v>
      </c>
      <c r="E286" s="65" t="s">
        <v>44</v>
      </c>
      <c r="F286" s="66">
        <f t="shared" si="4"/>
        <v>1500</v>
      </c>
    </row>
    <row r="287" spans="1:6" ht="36.950000000000003" customHeight="1">
      <c r="A287" s="25" t="s">
        <v>553</v>
      </c>
      <c r="B287" s="64" t="s">
        <v>513</v>
      </c>
      <c r="C287" s="27" t="s">
        <v>895</v>
      </c>
      <c r="D287" s="28">
        <v>1500</v>
      </c>
      <c r="E287" s="65" t="s">
        <v>44</v>
      </c>
      <c r="F287" s="66">
        <f t="shared" si="4"/>
        <v>1500</v>
      </c>
    </row>
    <row r="288" spans="1:6">
      <c r="A288" s="25" t="s">
        <v>555</v>
      </c>
      <c r="B288" s="64" t="s">
        <v>513</v>
      </c>
      <c r="C288" s="27" t="s">
        <v>896</v>
      </c>
      <c r="D288" s="28">
        <v>1500</v>
      </c>
      <c r="E288" s="65" t="s">
        <v>44</v>
      </c>
      <c r="F288" s="66">
        <f t="shared" si="4"/>
        <v>1500</v>
      </c>
    </row>
    <row r="289" spans="1:6">
      <c r="A289" s="52" t="s">
        <v>897</v>
      </c>
      <c r="B289" s="53" t="s">
        <v>513</v>
      </c>
      <c r="C289" s="54" t="s">
        <v>898</v>
      </c>
      <c r="D289" s="55">
        <v>25400</v>
      </c>
      <c r="E289" s="56" t="s">
        <v>44</v>
      </c>
      <c r="F289" s="57">
        <f t="shared" si="4"/>
        <v>25400</v>
      </c>
    </row>
    <row r="290" spans="1:6" ht="24.6" customHeight="1">
      <c r="A290" s="25" t="s">
        <v>626</v>
      </c>
      <c r="B290" s="64" t="s">
        <v>513</v>
      </c>
      <c r="C290" s="27" t="s">
        <v>899</v>
      </c>
      <c r="D290" s="28">
        <v>25400</v>
      </c>
      <c r="E290" s="65" t="s">
        <v>44</v>
      </c>
      <c r="F290" s="66">
        <f t="shared" si="4"/>
        <v>25400</v>
      </c>
    </row>
    <row r="291" spans="1:6">
      <c r="A291" s="25" t="s">
        <v>635</v>
      </c>
      <c r="B291" s="64" t="s">
        <v>513</v>
      </c>
      <c r="C291" s="27" t="s">
        <v>900</v>
      </c>
      <c r="D291" s="28">
        <v>25400</v>
      </c>
      <c r="E291" s="65" t="s">
        <v>44</v>
      </c>
      <c r="F291" s="66">
        <f t="shared" si="4"/>
        <v>25400</v>
      </c>
    </row>
    <row r="292" spans="1:6" ht="159.94999999999999" customHeight="1">
      <c r="A292" s="67" t="s">
        <v>901</v>
      </c>
      <c r="B292" s="64" t="s">
        <v>513</v>
      </c>
      <c r="C292" s="27" t="s">
        <v>902</v>
      </c>
      <c r="D292" s="28">
        <v>25400</v>
      </c>
      <c r="E292" s="65" t="s">
        <v>44</v>
      </c>
      <c r="F292" s="66">
        <f t="shared" si="4"/>
        <v>25400</v>
      </c>
    </row>
    <row r="293" spans="1:6">
      <c r="A293" s="25" t="s">
        <v>559</v>
      </c>
      <c r="B293" s="64" t="s">
        <v>513</v>
      </c>
      <c r="C293" s="27" t="s">
        <v>903</v>
      </c>
      <c r="D293" s="28">
        <v>25400</v>
      </c>
      <c r="E293" s="65" t="s">
        <v>44</v>
      </c>
      <c r="F293" s="66">
        <f t="shared" si="4"/>
        <v>25400</v>
      </c>
    </row>
    <row r="294" spans="1:6" ht="49.15" customHeight="1">
      <c r="A294" s="25" t="s">
        <v>904</v>
      </c>
      <c r="B294" s="64" t="s">
        <v>513</v>
      </c>
      <c r="C294" s="27" t="s">
        <v>905</v>
      </c>
      <c r="D294" s="28">
        <v>25400</v>
      </c>
      <c r="E294" s="65" t="s">
        <v>44</v>
      </c>
      <c r="F294" s="66">
        <f t="shared" si="4"/>
        <v>25400</v>
      </c>
    </row>
    <row r="295" spans="1:6" ht="49.15" customHeight="1">
      <c r="A295" s="25" t="s">
        <v>731</v>
      </c>
      <c r="B295" s="64" t="s">
        <v>513</v>
      </c>
      <c r="C295" s="27" t="s">
        <v>906</v>
      </c>
      <c r="D295" s="28">
        <v>25400</v>
      </c>
      <c r="E295" s="65" t="s">
        <v>44</v>
      </c>
      <c r="F295" s="66">
        <f t="shared" si="4"/>
        <v>25400</v>
      </c>
    </row>
    <row r="296" spans="1:6">
      <c r="A296" s="52" t="s">
        <v>907</v>
      </c>
      <c r="B296" s="53" t="s">
        <v>513</v>
      </c>
      <c r="C296" s="54" t="s">
        <v>908</v>
      </c>
      <c r="D296" s="55">
        <v>457900</v>
      </c>
      <c r="E296" s="56" t="s">
        <v>44</v>
      </c>
      <c r="F296" s="57">
        <f t="shared" si="4"/>
        <v>457900</v>
      </c>
    </row>
    <row r="297" spans="1:6" ht="36.950000000000003" customHeight="1">
      <c r="A297" s="25" t="s">
        <v>909</v>
      </c>
      <c r="B297" s="64" t="s">
        <v>513</v>
      </c>
      <c r="C297" s="27" t="s">
        <v>910</v>
      </c>
      <c r="D297" s="28">
        <v>457900</v>
      </c>
      <c r="E297" s="65" t="s">
        <v>44</v>
      </c>
      <c r="F297" s="66">
        <f t="shared" si="4"/>
        <v>457900</v>
      </c>
    </row>
    <row r="298" spans="1:6" ht="49.15" customHeight="1">
      <c r="A298" s="25" t="s">
        <v>911</v>
      </c>
      <c r="B298" s="64" t="s">
        <v>513</v>
      </c>
      <c r="C298" s="27" t="s">
        <v>912</v>
      </c>
      <c r="D298" s="28">
        <v>457900</v>
      </c>
      <c r="E298" s="65" t="s">
        <v>44</v>
      </c>
      <c r="F298" s="66">
        <f t="shared" si="4"/>
        <v>457900</v>
      </c>
    </row>
    <row r="299" spans="1:6" ht="73.7" customHeight="1">
      <c r="A299" s="25" t="s">
        <v>913</v>
      </c>
      <c r="B299" s="64" t="s">
        <v>513</v>
      </c>
      <c r="C299" s="27" t="s">
        <v>914</v>
      </c>
      <c r="D299" s="28">
        <v>457900</v>
      </c>
      <c r="E299" s="65" t="s">
        <v>44</v>
      </c>
      <c r="F299" s="66">
        <f t="shared" si="4"/>
        <v>457900</v>
      </c>
    </row>
    <row r="300" spans="1:6" ht="24.6" customHeight="1">
      <c r="A300" s="25" t="s">
        <v>551</v>
      </c>
      <c r="B300" s="64" t="s">
        <v>513</v>
      </c>
      <c r="C300" s="27" t="s">
        <v>915</v>
      </c>
      <c r="D300" s="28">
        <v>457900</v>
      </c>
      <c r="E300" s="65" t="s">
        <v>44</v>
      </c>
      <c r="F300" s="66">
        <f t="shared" si="4"/>
        <v>457900</v>
      </c>
    </row>
    <row r="301" spans="1:6" ht="36.950000000000003" customHeight="1">
      <c r="A301" s="25" t="s">
        <v>553</v>
      </c>
      <c r="B301" s="64" t="s">
        <v>513</v>
      </c>
      <c r="C301" s="27" t="s">
        <v>916</v>
      </c>
      <c r="D301" s="28">
        <v>457900</v>
      </c>
      <c r="E301" s="65" t="s">
        <v>44</v>
      </c>
      <c r="F301" s="66">
        <f t="shared" si="4"/>
        <v>457900</v>
      </c>
    </row>
    <row r="302" spans="1:6">
      <c r="A302" s="25" t="s">
        <v>555</v>
      </c>
      <c r="B302" s="64" t="s">
        <v>513</v>
      </c>
      <c r="C302" s="27" t="s">
        <v>917</v>
      </c>
      <c r="D302" s="28">
        <v>457900</v>
      </c>
      <c r="E302" s="65" t="s">
        <v>44</v>
      </c>
      <c r="F302" s="66">
        <f t="shared" si="4"/>
        <v>457900</v>
      </c>
    </row>
    <row r="303" spans="1:6">
      <c r="A303" s="52" t="s">
        <v>918</v>
      </c>
      <c r="B303" s="53" t="s">
        <v>513</v>
      </c>
      <c r="C303" s="54" t="s">
        <v>919</v>
      </c>
      <c r="D303" s="55">
        <v>50390500</v>
      </c>
      <c r="E303" s="56">
        <v>7118016.7999999998</v>
      </c>
      <c r="F303" s="57">
        <f t="shared" si="4"/>
        <v>43272483.200000003</v>
      </c>
    </row>
    <row r="304" spans="1:6" ht="24.6" customHeight="1">
      <c r="A304" s="25" t="s">
        <v>920</v>
      </c>
      <c r="B304" s="64" t="s">
        <v>513</v>
      </c>
      <c r="C304" s="27" t="s">
        <v>921</v>
      </c>
      <c r="D304" s="28">
        <v>50390500</v>
      </c>
      <c r="E304" s="65">
        <v>7118016.7999999998</v>
      </c>
      <c r="F304" s="66">
        <f t="shared" si="4"/>
        <v>43272483.200000003</v>
      </c>
    </row>
    <row r="305" spans="1:6" ht="49.15" customHeight="1">
      <c r="A305" s="25" t="s">
        <v>922</v>
      </c>
      <c r="B305" s="64" t="s">
        <v>513</v>
      </c>
      <c r="C305" s="27" t="s">
        <v>923</v>
      </c>
      <c r="D305" s="28">
        <v>49159000</v>
      </c>
      <c r="E305" s="65">
        <v>7118016.7999999998</v>
      </c>
      <c r="F305" s="66">
        <f t="shared" si="4"/>
        <v>42040983.200000003</v>
      </c>
    </row>
    <row r="306" spans="1:6" ht="86.1" customHeight="1">
      <c r="A306" s="67" t="s">
        <v>924</v>
      </c>
      <c r="B306" s="64" t="s">
        <v>513</v>
      </c>
      <c r="C306" s="27" t="s">
        <v>925</v>
      </c>
      <c r="D306" s="28">
        <v>6399000</v>
      </c>
      <c r="E306" s="65">
        <v>2456566.0299999998</v>
      </c>
      <c r="F306" s="66">
        <f t="shared" si="4"/>
        <v>3942433.97</v>
      </c>
    </row>
    <row r="307" spans="1:6" ht="24.6" customHeight="1">
      <c r="A307" s="25" t="s">
        <v>551</v>
      </c>
      <c r="B307" s="64" t="s">
        <v>513</v>
      </c>
      <c r="C307" s="27" t="s">
        <v>926</v>
      </c>
      <c r="D307" s="28">
        <v>6399000</v>
      </c>
      <c r="E307" s="65">
        <v>2456566.0299999998</v>
      </c>
      <c r="F307" s="66">
        <f t="shared" si="4"/>
        <v>3942433.97</v>
      </c>
    </row>
    <row r="308" spans="1:6" ht="36.950000000000003" customHeight="1">
      <c r="A308" s="25" t="s">
        <v>553</v>
      </c>
      <c r="B308" s="64" t="s">
        <v>513</v>
      </c>
      <c r="C308" s="27" t="s">
        <v>927</v>
      </c>
      <c r="D308" s="28">
        <v>6399000</v>
      </c>
      <c r="E308" s="65">
        <v>2456566.0299999998</v>
      </c>
      <c r="F308" s="66">
        <f t="shared" si="4"/>
        <v>3942433.97</v>
      </c>
    </row>
    <row r="309" spans="1:6">
      <c r="A309" s="25" t="s">
        <v>555</v>
      </c>
      <c r="B309" s="64" t="s">
        <v>513</v>
      </c>
      <c r="C309" s="27" t="s">
        <v>928</v>
      </c>
      <c r="D309" s="28">
        <v>6399000</v>
      </c>
      <c r="E309" s="65">
        <v>2456566.0299999998</v>
      </c>
      <c r="F309" s="66">
        <f t="shared" si="4"/>
        <v>3942433.97</v>
      </c>
    </row>
    <row r="310" spans="1:6" ht="73.7" customHeight="1">
      <c r="A310" s="25" t="s">
        <v>929</v>
      </c>
      <c r="B310" s="64" t="s">
        <v>513</v>
      </c>
      <c r="C310" s="27" t="s">
        <v>930</v>
      </c>
      <c r="D310" s="28">
        <v>7206800</v>
      </c>
      <c r="E310" s="65">
        <v>166056</v>
      </c>
      <c r="F310" s="66">
        <f t="shared" si="4"/>
        <v>7040744</v>
      </c>
    </row>
    <row r="311" spans="1:6" ht="24.6" customHeight="1">
      <c r="A311" s="25" t="s">
        <v>551</v>
      </c>
      <c r="B311" s="64" t="s">
        <v>513</v>
      </c>
      <c r="C311" s="27" t="s">
        <v>931</v>
      </c>
      <c r="D311" s="28">
        <v>7206800</v>
      </c>
      <c r="E311" s="65">
        <v>166056</v>
      </c>
      <c r="F311" s="66">
        <f t="shared" si="4"/>
        <v>7040744</v>
      </c>
    </row>
    <row r="312" spans="1:6" ht="36.950000000000003" customHeight="1">
      <c r="A312" s="25" t="s">
        <v>553</v>
      </c>
      <c r="B312" s="64" t="s">
        <v>513</v>
      </c>
      <c r="C312" s="27" t="s">
        <v>932</v>
      </c>
      <c r="D312" s="28">
        <v>7206800</v>
      </c>
      <c r="E312" s="65">
        <v>166056</v>
      </c>
      <c r="F312" s="66">
        <f t="shared" si="4"/>
        <v>7040744</v>
      </c>
    </row>
    <row r="313" spans="1:6">
      <c r="A313" s="25" t="s">
        <v>555</v>
      </c>
      <c r="B313" s="64" t="s">
        <v>513</v>
      </c>
      <c r="C313" s="27" t="s">
        <v>933</v>
      </c>
      <c r="D313" s="28">
        <v>7206800</v>
      </c>
      <c r="E313" s="65">
        <v>166056</v>
      </c>
      <c r="F313" s="66">
        <f t="shared" si="4"/>
        <v>7040744</v>
      </c>
    </row>
    <row r="314" spans="1:6" ht="86.1" customHeight="1">
      <c r="A314" s="67" t="s">
        <v>934</v>
      </c>
      <c r="B314" s="64" t="s">
        <v>513</v>
      </c>
      <c r="C314" s="27" t="s">
        <v>935</v>
      </c>
      <c r="D314" s="28">
        <v>1041500</v>
      </c>
      <c r="E314" s="65" t="s">
        <v>44</v>
      </c>
      <c r="F314" s="66">
        <f t="shared" si="4"/>
        <v>1041500</v>
      </c>
    </row>
    <row r="315" spans="1:6" ht="24.6" customHeight="1">
      <c r="A315" s="25" t="s">
        <v>551</v>
      </c>
      <c r="B315" s="64" t="s">
        <v>513</v>
      </c>
      <c r="C315" s="27" t="s">
        <v>936</v>
      </c>
      <c r="D315" s="28">
        <v>1041500</v>
      </c>
      <c r="E315" s="65" t="s">
        <v>44</v>
      </c>
      <c r="F315" s="66">
        <f t="shared" si="4"/>
        <v>1041500</v>
      </c>
    </row>
    <row r="316" spans="1:6" ht="36.950000000000003" customHeight="1">
      <c r="A316" s="25" t="s">
        <v>553</v>
      </c>
      <c r="B316" s="64" t="s">
        <v>513</v>
      </c>
      <c r="C316" s="27" t="s">
        <v>937</v>
      </c>
      <c r="D316" s="28">
        <v>1041500</v>
      </c>
      <c r="E316" s="65" t="s">
        <v>44</v>
      </c>
      <c r="F316" s="66">
        <f t="shared" si="4"/>
        <v>1041500</v>
      </c>
    </row>
    <row r="317" spans="1:6" ht="36.950000000000003" customHeight="1">
      <c r="A317" s="25" t="s">
        <v>938</v>
      </c>
      <c r="B317" s="64" t="s">
        <v>513</v>
      </c>
      <c r="C317" s="27" t="s">
        <v>939</v>
      </c>
      <c r="D317" s="28">
        <v>1041500</v>
      </c>
      <c r="E317" s="65" t="s">
        <v>44</v>
      </c>
      <c r="F317" s="66">
        <f t="shared" si="4"/>
        <v>1041500</v>
      </c>
    </row>
    <row r="318" spans="1:6" ht="86.1" customHeight="1">
      <c r="A318" s="67" t="s">
        <v>940</v>
      </c>
      <c r="B318" s="64" t="s">
        <v>513</v>
      </c>
      <c r="C318" s="27" t="s">
        <v>941</v>
      </c>
      <c r="D318" s="28">
        <v>260000</v>
      </c>
      <c r="E318" s="65" t="s">
        <v>44</v>
      </c>
      <c r="F318" s="66">
        <f t="shared" si="4"/>
        <v>260000</v>
      </c>
    </row>
    <row r="319" spans="1:6" ht="24.6" customHeight="1">
      <c r="A319" s="25" t="s">
        <v>551</v>
      </c>
      <c r="B319" s="64" t="s">
        <v>513</v>
      </c>
      <c r="C319" s="27" t="s">
        <v>942</v>
      </c>
      <c r="D319" s="28">
        <v>260000</v>
      </c>
      <c r="E319" s="65" t="s">
        <v>44</v>
      </c>
      <c r="F319" s="66">
        <f t="shared" si="4"/>
        <v>260000</v>
      </c>
    </row>
    <row r="320" spans="1:6" ht="36.950000000000003" customHeight="1">
      <c r="A320" s="25" t="s">
        <v>553</v>
      </c>
      <c r="B320" s="64" t="s">
        <v>513</v>
      </c>
      <c r="C320" s="27" t="s">
        <v>943</v>
      </c>
      <c r="D320" s="28">
        <v>260000</v>
      </c>
      <c r="E320" s="65" t="s">
        <v>44</v>
      </c>
      <c r="F320" s="66">
        <f t="shared" si="4"/>
        <v>260000</v>
      </c>
    </row>
    <row r="321" spans="1:6">
      <c r="A321" s="25" t="s">
        <v>555</v>
      </c>
      <c r="B321" s="64" t="s">
        <v>513</v>
      </c>
      <c r="C321" s="27" t="s">
        <v>944</v>
      </c>
      <c r="D321" s="28">
        <v>260000</v>
      </c>
      <c r="E321" s="65" t="s">
        <v>44</v>
      </c>
      <c r="F321" s="66">
        <f t="shared" si="4"/>
        <v>260000</v>
      </c>
    </row>
    <row r="322" spans="1:6" ht="86.1" customHeight="1">
      <c r="A322" s="67" t="s">
        <v>945</v>
      </c>
      <c r="B322" s="64" t="s">
        <v>513</v>
      </c>
      <c r="C322" s="27" t="s">
        <v>946</v>
      </c>
      <c r="D322" s="28">
        <v>754500</v>
      </c>
      <c r="E322" s="65">
        <v>536642.6</v>
      </c>
      <c r="F322" s="66">
        <f t="shared" si="4"/>
        <v>217857.40000000002</v>
      </c>
    </row>
    <row r="323" spans="1:6" ht="24.6" customHeight="1">
      <c r="A323" s="25" t="s">
        <v>551</v>
      </c>
      <c r="B323" s="64" t="s">
        <v>513</v>
      </c>
      <c r="C323" s="27" t="s">
        <v>947</v>
      </c>
      <c r="D323" s="28">
        <v>754500</v>
      </c>
      <c r="E323" s="65">
        <v>536642.6</v>
      </c>
      <c r="F323" s="66">
        <f t="shared" si="4"/>
        <v>217857.40000000002</v>
      </c>
    </row>
    <row r="324" spans="1:6" ht="36.950000000000003" customHeight="1">
      <c r="A324" s="25" t="s">
        <v>553</v>
      </c>
      <c r="B324" s="64" t="s">
        <v>513</v>
      </c>
      <c r="C324" s="27" t="s">
        <v>948</v>
      </c>
      <c r="D324" s="28">
        <v>754500</v>
      </c>
      <c r="E324" s="65">
        <v>536642.6</v>
      </c>
      <c r="F324" s="66">
        <f t="shared" si="4"/>
        <v>217857.40000000002</v>
      </c>
    </row>
    <row r="325" spans="1:6" ht="36.950000000000003" customHeight="1">
      <c r="A325" s="25" t="s">
        <v>938</v>
      </c>
      <c r="B325" s="64" t="s">
        <v>513</v>
      </c>
      <c r="C325" s="27" t="s">
        <v>949</v>
      </c>
      <c r="D325" s="28">
        <v>754500</v>
      </c>
      <c r="E325" s="65">
        <v>536642.6</v>
      </c>
      <c r="F325" s="66">
        <f t="shared" si="4"/>
        <v>217857.40000000002</v>
      </c>
    </row>
    <row r="326" spans="1:6" ht="86.1" customHeight="1">
      <c r="A326" s="67" t="s">
        <v>950</v>
      </c>
      <c r="B326" s="64" t="s">
        <v>513</v>
      </c>
      <c r="C326" s="27" t="s">
        <v>951</v>
      </c>
      <c r="D326" s="28">
        <v>33497200</v>
      </c>
      <c r="E326" s="65">
        <v>3958752.17</v>
      </c>
      <c r="F326" s="66">
        <f t="shared" si="4"/>
        <v>29538447.829999998</v>
      </c>
    </row>
    <row r="327" spans="1:6" ht="24.6" customHeight="1">
      <c r="A327" s="25" t="s">
        <v>551</v>
      </c>
      <c r="B327" s="64" t="s">
        <v>513</v>
      </c>
      <c r="C327" s="27" t="s">
        <v>952</v>
      </c>
      <c r="D327" s="28">
        <v>33497200</v>
      </c>
      <c r="E327" s="65">
        <v>3958752.17</v>
      </c>
      <c r="F327" s="66">
        <f t="shared" si="4"/>
        <v>29538447.829999998</v>
      </c>
    </row>
    <row r="328" spans="1:6" ht="36.950000000000003" customHeight="1">
      <c r="A328" s="25" t="s">
        <v>553</v>
      </c>
      <c r="B328" s="64" t="s">
        <v>513</v>
      </c>
      <c r="C328" s="27" t="s">
        <v>953</v>
      </c>
      <c r="D328" s="28">
        <v>33497200</v>
      </c>
      <c r="E328" s="65">
        <v>3958752.17</v>
      </c>
      <c r="F328" s="66">
        <f t="shared" si="4"/>
        <v>29538447.829999998</v>
      </c>
    </row>
    <row r="329" spans="1:6" ht="36.950000000000003" customHeight="1">
      <c r="A329" s="25" t="s">
        <v>938</v>
      </c>
      <c r="B329" s="64" t="s">
        <v>513</v>
      </c>
      <c r="C329" s="27" t="s">
        <v>954</v>
      </c>
      <c r="D329" s="28">
        <v>33497200</v>
      </c>
      <c r="E329" s="65">
        <v>3958752.17</v>
      </c>
      <c r="F329" s="66">
        <f t="shared" si="4"/>
        <v>29538447.829999998</v>
      </c>
    </row>
    <row r="330" spans="1:6" ht="49.15" customHeight="1">
      <c r="A330" s="25" t="s">
        <v>955</v>
      </c>
      <c r="B330" s="64" t="s">
        <v>513</v>
      </c>
      <c r="C330" s="27" t="s">
        <v>956</v>
      </c>
      <c r="D330" s="28">
        <v>1231500</v>
      </c>
      <c r="E330" s="65" t="s">
        <v>44</v>
      </c>
      <c r="F330" s="66">
        <f t="shared" si="4"/>
        <v>1231500</v>
      </c>
    </row>
    <row r="331" spans="1:6" ht="86.1" customHeight="1">
      <c r="A331" s="67" t="s">
        <v>957</v>
      </c>
      <c r="B331" s="64" t="s">
        <v>513</v>
      </c>
      <c r="C331" s="27" t="s">
        <v>958</v>
      </c>
      <c r="D331" s="28">
        <v>1231500</v>
      </c>
      <c r="E331" s="65" t="s">
        <v>44</v>
      </c>
      <c r="F331" s="66">
        <f t="shared" si="4"/>
        <v>1231500</v>
      </c>
    </row>
    <row r="332" spans="1:6" ht="24.6" customHeight="1">
      <c r="A332" s="25" t="s">
        <v>551</v>
      </c>
      <c r="B332" s="64" t="s">
        <v>513</v>
      </c>
      <c r="C332" s="27" t="s">
        <v>959</v>
      </c>
      <c r="D332" s="28">
        <v>1231500</v>
      </c>
      <c r="E332" s="65" t="s">
        <v>44</v>
      </c>
      <c r="F332" s="66">
        <f t="shared" si="4"/>
        <v>1231500</v>
      </c>
    </row>
    <row r="333" spans="1:6" ht="36.950000000000003" customHeight="1">
      <c r="A333" s="25" t="s">
        <v>553</v>
      </c>
      <c r="B333" s="64" t="s">
        <v>513</v>
      </c>
      <c r="C333" s="27" t="s">
        <v>960</v>
      </c>
      <c r="D333" s="28">
        <v>1231500</v>
      </c>
      <c r="E333" s="65" t="s">
        <v>44</v>
      </c>
      <c r="F333" s="66">
        <f t="shared" si="4"/>
        <v>1231500</v>
      </c>
    </row>
    <row r="334" spans="1:6">
      <c r="A334" s="25" t="s">
        <v>555</v>
      </c>
      <c r="B334" s="64" t="s">
        <v>513</v>
      </c>
      <c r="C334" s="27" t="s">
        <v>961</v>
      </c>
      <c r="D334" s="28">
        <v>1231500</v>
      </c>
      <c r="E334" s="65" t="s">
        <v>44</v>
      </c>
      <c r="F334" s="66">
        <f t="shared" si="4"/>
        <v>1231500</v>
      </c>
    </row>
    <row r="335" spans="1:6" ht="24.6" customHeight="1">
      <c r="A335" s="52" t="s">
        <v>962</v>
      </c>
      <c r="B335" s="53" t="s">
        <v>513</v>
      </c>
      <c r="C335" s="54" t="s">
        <v>963</v>
      </c>
      <c r="D335" s="55">
        <v>1812900</v>
      </c>
      <c r="E335" s="56" t="s">
        <v>44</v>
      </c>
      <c r="F335" s="57">
        <f t="shared" ref="F335:F398" si="5">IF(OR(D335="-",IF(E335="-",0,E335)&gt;=IF(D335="-",0,D335)),"-",IF(D335="-",0,D335)-IF(E335="-",0,E335))</f>
        <v>1812900</v>
      </c>
    </row>
    <row r="336" spans="1:6" ht="49.15" customHeight="1">
      <c r="A336" s="25" t="s">
        <v>964</v>
      </c>
      <c r="B336" s="64" t="s">
        <v>513</v>
      </c>
      <c r="C336" s="27" t="s">
        <v>965</v>
      </c>
      <c r="D336" s="28">
        <v>999000</v>
      </c>
      <c r="E336" s="65" t="s">
        <v>44</v>
      </c>
      <c r="F336" s="66">
        <f t="shared" si="5"/>
        <v>999000</v>
      </c>
    </row>
    <row r="337" spans="1:6" ht="73.7" customHeight="1">
      <c r="A337" s="25" t="s">
        <v>966</v>
      </c>
      <c r="B337" s="64" t="s">
        <v>513</v>
      </c>
      <c r="C337" s="27" t="s">
        <v>967</v>
      </c>
      <c r="D337" s="28">
        <v>999000</v>
      </c>
      <c r="E337" s="65" t="s">
        <v>44</v>
      </c>
      <c r="F337" s="66">
        <f t="shared" si="5"/>
        <v>999000</v>
      </c>
    </row>
    <row r="338" spans="1:6" ht="110.65" customHeight="1">
      <c r="A338" s="67" t="s">
        <v>968</v>
      </c>
      <c r="B338" s="64" t="s">
        <v>513</v>
      </c>
      <c r="C338" s="27" t="s">
        <v>969</v>
      </c>
      <c r="D338" s="28">
        <v>299000</v>
      </c>
      <c r="E338" s="65" t="s">
        <v>44</v>
      </c>
      <c r="F338" s="66">
        <f t="shared" si="5"/>
        <v>299000</v>
      </c>
    </row>
    <row r="339" spans="1:6" ht="24.6" customHeight="1">
      <c r="A339" s="25" t="s">
        <v>551</v>
      </c>
      <c r="B339" s="64" t="s">
        <v>513</v>
      </c>
      <c r="C339" s="27" t="s">
        <v>970</v>
      </c>
      <c r="D339" s="28">
        <v>299000</v>
      </c>
      <c r="E339" s="65" t="s">
        <v>44</v>
      </c>
      <c r="F339" s="66">
        <f t="shared" si="5"/>
        <v>299000</v>
      </c>
    </row>
    <row r="340" spans="1:6" ht="36.950000000000003" customHeight="1">
      <c r="A340" s="25" t="s">
        <v>553</v>
      </c>
      <c r="B340" s="64" t="s">
        <v>513</v>
      </c>
      <c r="C340" s="27" t="s">
        <v>971</v>
      </c>
      <c r="D340" s="28">
        <v>299000</v>
      </c>
      <c r="E340" s="65" t="s">
        <v>44</v>
      </c>
      <c r="F340" s="66">
        <f t="shared" si="5"/>
        <v>299000</v>
      </c>
    </row>
    <row r="341" spans="1:6">
      <c r="A341" s="25" t="s">
        <v>555</v>
      </c>
      <c r="B341" s="64" t="s">
        <v>513</v>
      </c>
      <c r="C341" s="27" t="s">
        <v>972</v>
      </c>
      <c r="D341" s="28">
        <v>299000</v>
      </c>
      <c r="E341" s="65" t="s">
        <v>44</v>
      </c>
      <c r="F341" s="66">
        <f t="shared" si="5"/>
        <v>299000</v>
      </c>
    </row>
    <row r="342" spans="1:6" ht="98.45" customHeight="1">
      <c r="A342" s="67" t="s">
        <v>973</v>
      </c>
      <c r="B342" s="64" t="s">
        <v>513</v>
      </c>
      <c r="C342" s="27" t="s">
        <v>974</v>
      </c>
      <c r="D342" s="28">
        <v>700000</v>
      </c>
      <c r="E342" s="65" t="s">
        <v>44</v>
      </c>
      <c r="F342" s="66">
        <f t="shared" si="5"/>
        <v>700000</v>
      </c>
    </row>
    <row r="343" spans="1:6" ht="24.6" customHeight="1">
      <c r="A343" s="25" t="s">
        <v>551</v>
      </c>
      <c r="B343" s="64" t="s">
        <v>513</v>
      </c>
      <c r="C343" s="27" t="s">
        <v>975</v>
      </c>
      <c r="D343" s="28">
        <v>700000</v>
      </c>
      <c r="E343" s="65" t="s">
        <v>44</v>
      </c>
      <c r="F343" s="66">
        <f t="shared" si="5"/>
        <v>700000</v>
      </c>
    </row>
    <row r="344" spans="1:6" ht="36.950000000000003" customHeight="1">
      <c r="A344" s="25" t="s">
        <v>553</v>
      </c>
      <c r="B344" s="64" t="s">
        <v>513</v>
      </c>
      <c r="C344" s="27" t="s">
        <v>976</v>
      </c>
      <c r="D344" s="28">
        <v>700000</v>
      </c>
      <c r="E344" s="65" t="s">
        <v>44</v>
      </c>
      <c r="F344" s="66">
        <f t="shared" si="5"/>
        <v>700000</v>
      </c>
    </row>
    <row r="345" spans="1:6">
      <c r="A345" s="25" t="s">
        <v>555</v>
      </c>
      <c r="B345" s="64" t="s">
        <v>513</v>
      </c>
      <c r="C345" s="27" t="s">
        <v>977</v>
      </c>
      <c r="D345" s="28">
        <v>700000</v>
      </c>
      <c r="E345" s="65" t="s">
        <v>44</v>
      </c>
      <c r="F345" s="66">
        <f t="shared" si="5"/>
        <v>700000</v>
      </c>
    </row>
    <row r="346" spans="1:6" ht="36.950000000000003" customHeight="1">
      <c r="A346" s="25" t="s">
        <v>978</v>
      </c>
      <c r="B346" s="64" t="s">
        <v>513</v>
      </c>
      <c r="C346" s="27" t="s">
        <v>979</v>
      </c>
      <c r="D346" s="28">
        <v>500000</v>
      </c>
      <c r="E346" s="65" t="s">
        <v>44</v>
      </c>
      <c r="F346" s="66">
        <f t="shared" si="5"/>
        <v>500000</v>
      </c>
    </row>
    <row r="347" spans="1:6" ht="61.5" customHeight="1">
      <c r="A347" s="25" t="s">
        <v>980</v>
      </c>
      <c r="B347" s="64" t="s">
        <v>513</v>
      </c>
      <c r="C347" s="27" t="s">
        <v>981</v>
      </c>
      <c r="D347" s="28">
        <v>480000</v>
      </c>
      <c r="E347" s="65" t="s">
        <v>44</v>
      </c>
      <c r="F347" s="66">
        <f t="shared" si="5"/>
        <v>480000</v>
      </c>
    </row>
    <row r="348" spans="1:6" ht="172.15" customHeight="1">
      <c r="A348" s="67" t="s">
        <v>982</v>
      </c>
      <c r="B348" s="64" t="s">
        <v>513</v>
      </c>
      <c r="C348" s="27" t="s">
        <v>983</v>
      </c>
      <c r="D348" s="28">
        <v>300000</v>
      </c>
      <c r="E348" s="65" t="s">
        <v>44</v>
      </c>
      <c r="F348" s="66">
        <f t="shared" si="5"/>
        <v>300000</v>
      </c>
    </row>
    <row r="349" spans="1:6">
      <c r="A349" s="25" t="s">
        <v>559</v>
      </c>
      <c r="B349" s="64" t="s">
        <v>513</v>
      </c>
      <c r="C349" s="27" t="s">
        <v>984</v>
      </c>
      <c r="D349" s="28">
        <v>300000</v>
      </c>
      <c r="E349" s="65" t="s">
        <v>44</v>
      </c>
      <c r="F349" s="66">
        <f t="shared" si="5"/>
        <v>300000</v>
      </c>
    </row>
    <row r="350" spans="1:6" ht="49.15" customHeight="1">
      <c r="A350" s="25" t="s">
        <v>904</v>
      </c>
      <c r="B350" s="64" t="s">
        <v>513</v>
      </c>
      <c r="C350" s="27" t="s">
        <v>985</v>
      </c>
      <c r="D350" s="28">
        <v>300000</v>
      </c>
      <c r="E350" s="65" t="s">
        <v>44</v>
      </c>
      <c r="F350" s="66">
        <f t="shared" si="5"/>
        <v>300000</v>
      </c>
    </row>
    <row r="351" spans="1:6" ht="49.15" customHeight="1">
      <c r="A351" s="25" t="s">
        <v>731</v>
      </c>
      <c r="B351" s="64" t="s">
        <v>513</v>
      </c>
      <c r="C351" s="27" t="s">
        <v>986</v>
      </c>
      <c r="D351" s="28">
        <v>300000</v>
      </c>
      <c r="E351" s="65" t="s">
        <v>44</v>
      </c>
      <c r="F351" s="66">
        <f t="shared" si="5"/>
        <v>300000</v>
      </c>
    </row>
    <row r="352" spans="1:6" ht="172.15" customHeight="1">
      <c r="A352" s="67" t="s">
        <v>987</v>
      </c>
      <c r="B352" s="64" t="s">
        <v>513</v>
      </c>
      <c r="C352" s="27" t="s">
        <v>988</v>
      </c>
      <c r="D352" s="28">
        <v>180000</v>
      </c>
      <c r="E352" s="65" t="s">
        <v>44</v>
      </c>
      <c r="F352" s="66">
        <f t="shared" si="5"/>
        <v>180000</v>
      </c>
    </row>
    <row r="353" spans="1:6">
      <c r="A353" s="25" t="s">
        <v>559</v>
      </c>
      <c r="B353" s="64" t="s">
        <v>513</v>
      </c>
      <c r="C353" s="27" t="s">
        <v>989</v>
      </c>
      <c r="D353" s="28">
        <v>180000</v>
      </c>
      <c r="E353" s="65" t="s">
        <v>44</v>
      </c>
      <c r="F353" s="66">
        <f t="shared" si="5"/>
        <v>180000</v>
      </c>
    </row>
    <row r="354" spans="1:6" ht="49.15" customHeight="1">
      <c r="A354" s="25" t="s">
        <v>904</v>
      </c>
      <c r="B354" s="64" t="s">
        <v>513</v>
      </c>
      <c r="C354" s="27" t="s">
        <v>990</v>
      </c>
      <c r="D354" s="28">
        <v>180000</v>
      </c>
      <c r="E354" s="65" t="s">
        <v>44</v>
      </c>
      <c r="F354" s="66">
        <f t="shared" si="5"/>
        <v>180000</v>
      </c>
    </row>
    <row r="355" spans="1:6" ht="49.15" customHeight="1">
      <c r="A355" s="25" t="s">
        <v>731</v>
      </c>
      <c r="B355" s="64" t="s">
        <v>513</v>
      </c>
      <c r="C355" s="27" t="s">
        <v>991</v>
      </c>
      <c r="D355" s="28">
        <v>180000</v>
      </c>
      <c r="E355" s="65" t="s">
        <v>44</v>
      </c>
      <c r="F355" s="66">
        <f t="shared" si="5"/>
        <v>180000</v>
      </c>
    </row>
    <row r="356" spans="1:6" ht="49.15" customHeight="1">
      <c r="A356" s="25" t="s">
        <v>992</v>
      </c>
      <c r="B356" s="64" t="s">
        <v>513</v>
      </c>
      <c r="C356" s="27" t="s">
        <v>993</v>
      </c>
      <c r="D356" s="28">
        <v>20000</v>
      </c>
      <c r="E356" s="65" t="s">
        <v>44</v>
      </c>
      <c r="F356" s="66">
        <f t="shared" si="5"/>
        <v>20000</v>
      </c>
    </row>
    <row r="357" spans="1:6" ht="73.7" customHeight="1">
      <c r="A357" s="25" t="s">
        <v>994</v>
      </c>
      <c r="B357" s="64" t="s">
        <v>513</v>
      </c>
      <c r="C357" s="27" t="s">
        <v>995</v>
      </c>
      <c r="D357" s="28">
        <v>20000</v>
      </c>
      <c r="E357" s="65" t="s">
        <v>44</v>
      </c>
      <c r="F357" s="66">
        <f t="shared" si="5"/>
        <v>20000</v>
      </c>
    </row>
    <row r="358" spans="1:6" ht="24.6" customHeight="1">
      <c r="A358" s="25" t="s">
        <v>551</v>
      </c>
      <c r="B358" s="64" t="s">
        <v>513</v>
      </c>
      <c r="C358" s="27" t="s">
        <v>996</v>
      </c>
      <c r="D358" s="28">
        <v>20000</v>
      </c>
      <c r="E358" s="65" t="s">
        <v>44</v>
      </c>
      <c r="F358" s="66">
        <f t="shared" si="5"/>
        <v>20000</v>
      </c>
    </row>
    <row r="359" spans="1:6" ht="36.950000000000003" customHeight="1">
      <c r="A359" s="25" t="s">
        <v>553</v>
      </c>
      <c r="B359" s="64" t="s">
        <v>513</v>
      </c>
      <c r="C359" s="27" t="s">
        <v>997</v>
      </c>
      <c r="D359" s="28">
        <v>20000</v>
      </c>
      <c r="E359" s="65" t="s">
        <v>44</v>
      </c>
      <c r="F359" s="66">
        <f t="shared" si="5"/>
        <v>20000</v>
      </c>
    </row>
    <row r="360" spans="1:6">
      <c r="A360" s="25" t="s">
        <v>555</v>
      </c>
      <c r="B360" s="64" t="s">
        <v>513</v>
      </c>
      <c r="C360" s="27" t="s">
        <v>998</v>
      </c>
      <c r="D360" s="28">
        <v>20000</v>
      </c>
      <c r="E360" s="65" t="s">
        <v>44</v>
      </c>
      <c r="F360" s="66">
        <f t="shared" si="5"/>
        <v>20000</v>
      </c>
    </row>
    <row r="361" spans="1:6" ht="24.6" customHeight="1">
      <c r="A361" s="25" t="s">
        <v>626</v>
      </c>
      <c r="B361" s="64" t="s">
        <v>513</v>
      </c>
      <c r="C361" s="27" t="s">
        <v>999</v>
      </c>
      <c r="D361" s="28">
        <v>313900</v>
      </c>
      <c r="E361" s="65" t="s">
        <v>44</v>
      </c>
      <c r="F361" s="66">
        <f t="shared" si="5"/>
        <v>313900</v>
      </c>
    </row>
    <row r="362" spans="1:6">
      <c r="A362" s="25" t="s">
        <v>635</v>
      </c>
      <c r="B362" s="64" t="s">
        <v>513</v>
      </c>
      <c r="C362" s="27" t="s">
        <v>1000</v>
      </c>
      <c r="D362" s="28">
        <v>313900</v>
      </c>
      <c r="E362" s="65" t="s">
        <v>44</v>
      </c>
      <c r="F362" s="66">
        <f t="shared" si="5"/>
        <v>313900</v>
      </c>
    </row>
    <row r="363" spans="1:6" ht="61.5" customHeight="1">
      <c r="A363" s="25" t="s">
        <v>1001</v>
      </c>
      <c r="B363" s="64" t="s">
        <v>513</v>
      </c>
      <c r="C363" s="27" t="s">
        <v>1002</v>
      </c>
      <c r="D363" s="28">
        <v>313900</v>
      </c>
      <c r="E363" s="65" t="s">
        <v>44</v>
      </c>
      <c r="F363" s="66">
        <f t="shared" si="5"/>
        <v>313900</v>
      </c>
    </row>
    <row r="364" spans="1:6" ht="24.6" customHeight="1">
      <c r="A364" s="25" t="s">
        <v>551</v>
      </c>
      <c r="B364" s="64" t="s">
        <v>513</v>
      </c>
      <c r="C364" s="27" t="s">
        <v>1003</v>
      </c>
      <c r="D364" s="28">
        <v>313900</v>
      </c>
      <c r="E364" s="65" t="s">
        <v>44</v>
      </c>
      <c r="F364" s="66">
        <f t="shared" si="5"/>
        <v>313900</v>
      </c>
    </row>
    <row r="365" spans="1:6" ht="36.950000000000003" customHeight="1">
      <c r="A365" s="25" t="s">
        <v>553</v>
      </c>
      <c r="B365" s="64" t="s">
        <v>513</v>
      </c>
      <c r="C365" s="27" t="s">
        <v>1004</v>
      </c>
      <c r="D365" s="28">
        <v>313900</v>
      </c>
      <c r="E365" s="65" t="s">
        <v>44</v>
      </c>
      <c r="F365" s="66">
        <f t="shared" si="5"/>
        <v>313900</v>
      </c>
    </row>
    <row r="366" spans="1:6">
      <c r="A366" s="25" t="s">
        <v>555</v>
      </c>
      <c r="B366" s="64" t="s">
        <v>513</v>
      </c>
      <c r="C366" s="27" t="s">
        <v>1005</v>
      </c>
      <c r="D366" s="28">
        <v>313900</v>
      </c>
      <c r="E366" s="65" t="s">
        <v>44</v>
      </c>
      <c r="F366" s="66">
        <f t="shared" si="5"/>
        <v>313900</v>
      </c>
    </row>
    <row r="367" spans="1:6">
      <c r="A367" s="25" t="s">
        <v>1006</v>
      </c>
      <c r="B367" s="64" t="s">
        <v>513</v>
      </c>
      <c r="C367" s="27" t="s">
        <v>1007</v>
      </c>
      <c r="D367" s="28">
        <v>36116000</v>
      </c>
      <c r="E367" s="65">
        <v>5320213.45</v>
      </c>
      <c r="F367" s="66">
        <f t="shared" si="5"/>
        <v>30795786.550000001</v>
      </c>
    </row>
    <row r="368" spans="1:6">
      <c r="A368" s="52" t="s">
        <v>1008</v>
      </c>
      <c r="B368" s="53" t="s">
        <v>513</v>
      </c>
      <c r="C368" s="54" t="s">
        <v>1009</v>
      </c>
      <c r="D368" s="55">
        <v>16773900</v>
      </c>
      <c r="E368" s="56" t="s">
        <v>44</v>
      </c>
      <c r="F368" s="57">
        <f t="shared" si="5"/>
        <v>16773900</v>
      </c>
    </row>
    <row r="369" spans="1:6" ht="49.15" customHeight="1">
      <c r="A369" s="25" t="s">
        <v>776</v>
      </c>
      <c r="B369" s="64" t="s">
        <v>513</v>
      </c>
      <c r="C369" s="27" t="s">
        <v>1010</v>
      </c>
      <c r="D369" s="28">
        <v>16773900</v>
      </c>
      <c r="E369" s="65" t="s">
        <v>44</v>
      </c>
      <c r="F369" s="66">
        <f t="shared" si="5"/>
        <v>16773900</v>
      </c>
    </row>
    <row r="370" spans="1:6" ht="73.7" customHeight="1">
      <c r="A370" s="25" t="s">
        <v>1011</v>
      </c>
      <c r="B370" s="64" t="s">
        <v>513</v>
      </c>
      <c r="C370" s="27" t="s">
        <v>1012</v>
      </c>
      <c r="D370" s="28">
        <v>16773900</v>
      </c>
      <c r="E370" s="65" t="s">
        <v>44</v>
      </c>
      <c r="F370" s="66">
        <f t="shared" si="5"/>
        <v>16773900</v>
      </c>
    </row>
    <row r="371" spans="1:6" ht="123" customHeight="1">
      <c r="A371" s="67" t="s">
        <v>1013</v>
      </c>
      <c r="B371" s="64" t="s">
        <v>513</v>
      </c>
      <c r="C371" s="27" t="s">
        <v>1014</v>
      </c>
      <c r="D371" s="28">
        <v>63000</v>
      </c>
      <c r="E371" s="65" t="s">
        <v>44</v>
      </c>
      <c r="F371" s="66">
        <f t="shared" si="5"/>
        <v>63000</v>
      </c>
    </row>
    <row r="372" spans="1:6" ht="24.6" customHeight="1">
      <c r="A372" s="25" t="s">
        <v>551</v>
      </c>
      <c r="B372" s="64" t="s">
        <v>513</v>
      </c>
      <c r="C372" s="27" t="s">
        <v>1015</v>
      </c>
      <c r="D372" s="28">
        <v>63000</v>
      </c>
      <c r="E372" s="65" t="s">
        <v>44</v>
      </c>
      <c r="F372" s="66">
        <f t="shared" si="5"/>
        <v>63000</v>
      </c>
    </row>
    <row r="373" spans="1:6" ht="36.950000000000003" customHeight="1">
      <c r="A373" s="25" t="s">
        <v>553</v>
      </c>
      <c r="B373" s="64" t="s">
        <v>513</v>
      </c>
      <c r="C373" s="27" t="s">
        <v>1016</v>
      </c>
      <c r="D373" s="28">
        <v>63000</v>
      </c>
      <c r="E373" s="65" t="s">
        <v>44</v>
      </c>
      <c r="F373" s="66">
        <f t="shared" si="5"/>
        <v>63000</v>
      </c>
    </row>
    <row r="374" spans="1:6">
      <c r="A374" s="25" t="s">
        <v>555</v>
      </c>
      <c r="B374" s="64" t="s">
        <v>513</v>
      </c>
      <c r="C374" s="27" t="s">
        <v>1017</v>
      </c>
      <c r="D374" s="28">
        <v>63000</v>
      </c>
      <c r="E374" s="65" t="s">
        <v>44</v>
      </c>
      <c r="F374" s="66">
        <f t="shared" si="5"/>
        <v>63000</v>
      </c>
    </row>
    <row r="375" spans="1:6" ht="110.65" customHeight="1">
      <c r="A375" s="67" t="s">
        <v>1018</v>
      </c>
      <c r="B375" s="64" t="s">
        <v>513</v>
      </c>
      <c r="C375" s="27" t="s">
        <v>1019</v>
      </c>
      <c r="D375" s="28">
        <v>70200</v>
      </c>
      <c r="E375" s="65" t="s">
        <v>44</v>
      </c>
      <c r="F375" s="66">
        <f t="shared" si="5"/>
        <v>70200</v>
      </c>
    </row>
    <row r="376" spans="1:6">
      <c r="A376" s="25" t="s">
        <v>559</v>
      </c>
      <c r="B376" s="64" t="s">
        <v>513</v>
      </c>
      <c r="C376" s="27" t="s">
        <v>1020</v>
      </c>
      <c r="D376" s="28">
        <v>70200</v>
      </c>
      <c r="E376" s="65" t="s">
        <v>44</v>
      </c>
      <c r="F376" s="66">
        <f t="shared" si="5"/>
        <v>70200</v>
      </c>
    </row>
    <row r="377" spans="1:6">
      <c r="A377" s="25" t="s">
        <v>1021</v>
      </c>
      <c r="B377" s="64" t="s">
        <v>513</v>
      </c>
      <c r="C377" s="27" t="s">
        <v>1022</v>
      </c>
      <c r="D377" s="28">
        <v>70200</v>
      </c>
      <c r="E377" s="65" t="s">
        <v>44</v>
      </c>
      <c r="F377" s="66">
        <f t="shared" si="5"/>
        <v>70200</v>
      </c>
    </row>
    <row r="378" spans="1:6" ht="110.65" customHeight="1">
      <c r="A378" s="67" t="s">
        <v>1023</v>
      </c>
      <c r="B378" s="64" t="s">
        <v>513</v>
      </c>
      <c r="C378" s="27" t="s">
        <v>1024</v>
      </c>
      <c r="D378" s="28">
        <v>16640700</v>
      </c>
      <c r="E378" s="65" t="s">
        <v>44</v>
      </c>
      <c r="F378" s="66">
        <f t="shared" si="5"/>
        <v>16640700</v>
      </c>
    </row>
    <row r="379" spans="1:6">
      <c r="A379" s="25" t="s">
        <v>559</v>
      </c>
      <c r="B379" s="64" t="s">
        <v>513</v>
      </c>
      <c r="C379" s="27" t="s">
        <v>1025</v>
      </c>
      <c r="D379" s="28">
        <v>16640700</v>
      </c>
      <c r="E379" s="65" t="s">
        <v>44</v>
      </c>
      <c r="F379" s="66">
        <f t="shared" si="5"/>
        <v>16640700</v>
      </c>
    </row>
    <row r="380" spans="1:6" ht="49.15" customHeight="1">
      <c r="A380" s="25" t="s">
        <v>904</v>
      </c>
      <c r="B380" s="64" t="s">
        <v>513</v>
      </c>
      <c r="C380" s="27" t="s">
        <v>1026</v>
      </c>
      <c r="D380" s="28">
        <v>16640700</v>
      </c>
      <c r="E380" s="65" t="s">
        <v>44</v>
      </c>
      <c r="F380" s="66">
        <f t="shared" si="5"/>
        <v>16640700</v>
      </c>
    </row>
    <row r="381" spans="1:6" ht="49.15" customHeight="1">
      <c r="A381" s="25" t="s">
        <v>731</v>
      </c>
      <c r="B381" s="64" t="s">
        <v>513</v>
      </c>
      <c r="C381" s="27" t="s">
        <v>1027</v>
      </c>
      <c r="D381" s="28">
        <v>16640700</v>
      </c>
      <c r="E381" s="65" t="s">
        <v>44</v>
      </c>
      <c r="F381" s="66">
        <f t="shared" si="5"/>
        <v>16640700</v>
      </c>
    </row>
    <row r="382" spans="1:6">
      <c r="A382" s="52" t="s">
        <v>1028</v>
      </c>
      <c r="B382" s="53" t="s">
        <v>513</v>
      </c>
      <c r="C382" s="54" t="s">
        <v>1029</v>
      </c>
      <c r="D382" s="55">
        <v>14902900</v>
      </c>
      <c r="E382" s="56">
        <v>3759235.03</v>
      </c>
      <c r="F382" s="57">
        <f t="shared" si="5"/>
        <v>11143664.970000001</v>
      </c>
    </row>
    <row r="383" spans="1:6" ht="36.950000000000003" customHeight="1">
      <c r="A383" s="25" t="s">
        <v>909</v>
      </c>
      <c r="B383" s="64" t="s">
        <v>513</v>
      </c>
      <c r="C383" s="27" t="s">
        <v>1030</v>
      </c>
      <c r="D383" s="28">
        <v>4260500</v>
      </c>
      <c r="E383" s="65">
        <v>1045342.1</v>
      </c>
      <c r="F383" s="66">
        <f t="shared" si="5"/>
        <v>3215157.9</v>
      </c>
    </row>
    <row r="384" spans="1:6" ht="36.950000000000003" customHeight="1">
      <c r="A384" s="25" t="s">
        <v>1031</v>
      </c>
      <c r="B384" s="64" t="s">
        <v>513</v>
      </c>
      <c r="C384" s="27" t="s">
        <v>1032</v>
      </c>
      <c r="D384" s="28">
        <v>4047000</v>
      </c>
      <c r="E384" s="65">
        <v>1045342.1</v>
      </c>
      <c r="F384" s="66">
        <f t="shared" si="5"/>
        <v>3001657.9</v>
      </c>
    </row>
    <row r="385" spans="1:6" ht="61.5" customHeight="1">
      <c r="A385" s="25" t="s">
        <v>1033</v>
      </c>
      <c r="B385" s="64" t="s">
        <v>513</v>
      </c>
      <c r="C385" s="27" t="s">
        <v>1034</v>
      </c>
      <c r="D385" s="28">
        <v>3997000</v>
      </c>
      <c r="E385" s="65">
        <v>1045342.1</v>
      </c>
      <c r="F385" s="66">
        <f t="shared" si="5"/>
        <v>2951657.9</v>
      </c>
    </row>
    <row r="386" spans="1:6" ht="24.6" customHeight="1">
      <c r="A386" s="25" t="s">
        <v>551</v>
      </c>
      <c r="B386" s="64" t="s">
        <v>513</v>
      </c>
      <c r="C386" s="27" t="s">
        <v>1035</v>
      </c>
      <c r="D386" s="28">
        <v>3997000</v>
      </c>
      <c r="E386" s="65">
        <v>1045342.1</v>
      </c>
      <c r="F386" s="66">
        <f t="shared" si="5"/>
        <v>2951657.9</v>
      </c>
    </row>
    <row r="387" spans="1:6" ht="36.950000000000003" customHeight="1">
      <c r="A387" s="25" t="s">
        <v>553</v>
      </c>
      <c r="B387" s="64" t="s">
        <v>513</v>
      </c>
      <c r="C387" s="27" t="s">
        <v>1036</v>
      </c>
      <c r="D387" s="28">
        <v>3997000</v>
      </c>
      <c r="E387" s="65">
        <v>1045342.1</v>
      </c>
      <c r="F387" s="66">
        <f t="shared" si="5"/>
        <v>2951657.9</v>
      </c>
    </row>
    <row r="388" spans="1:6">
      <c r="A388" s="25" t="s">
        <v>555</v>
      </c>
      <c r="B388" s="64" t="s">
        <v>513</v>
      </c>
      <c r="C388" s="27" t="s">
        <v>1037</v>
      </c>
      <c r="D388" s="28">
        <v>3997000</v>
      </c>
      <c r="E388" s="65">
        <v>1045342.1</v>
      </c>
      <c r="F388" s="66">
        <f t="shared" si="5"/>
        <v>2951657.9</v>
      </c>
    </row>
    <row r="389" spans="1:6" ht="49.15" customHeight="1">
      <c r="A389" s="25" t="s">
        <v>1038</v>
      </c>
      <c r="B389" s="64" t="s">
        <v>513</v>
      </c>
      <c r="C389" s="27" t="s">
        <v>1039</v>
      </c>
      <c r="D389" s="28">
        <v>50000</v>
      </c>
      <c r="E389" s="65" t="s">
        <v>44</v>
      </c>
      <c r="F389" s="66">
        <f t="shared" si="5"/>
        <v>50000</v>
      </c>
    </row>
    <row r="390" spans="1:6" ht="24.6" customHeight="1">
      <c r="A390" s="25" t="s">
        <v>749</v>
      </c>
      <c r="B390" s="64" t="s">
        <v>513</v>
      </c>
      <c r="C390" s="27" t="s">
        <v>1040</v>
      </c>
      <c r="D390" s="28">
        <v>50000</v>
      </c>
      <c r="E390" s="65" t="s">
        <v>44</v>
      </c>
      <c r="F390" s="66">
        <f t="shared" si="5"/>
        <v>50000</v>
      </c>
    </row>
    <row r="391" spans="1:6" ht="24.6" customHeight="1">
      <c r="A391" s="25" t="s">
        <v>1041</v>
      </c>
      <c r="B391" s="64" t="s">
        <v>513</v>
      </c>
      <c r="C391" s="27" t="s">
        <v>1042</v>
      </c>
      <c r="D391" s="28">
        <v>50000</v>
      </c>
      <c r="E391" s="65" t="s">
        <v>44</v>
      </c>
      <c r="F391" s="66">
        <f t="shared" si="5"/>
        <v>50000</v>
      </c>
    </row>
    <row r="392" spans="1:6" ht="36.950000000000003" customHeight="1">
      <c r="A392" s="25" t="s">
        <v>1043</v>
      </c>
      <c r="B392" s="64" t="s">
        <v>513</v>
      </c>
      <c r="C392" s="27" t="s">
        <v>1044</v>
      </c>
      <c r="D392" s="28">
        <v>50000</v>
      </c>
      <c r="E392" s="65" t="s">
        <v>44</v>
      </c>
      <c r="F392" s="66">
        <f t="shared" si="5"/>
        <v>50000</v>
      </c>
    </row>
    <row r="393" spans="1:6" ht="49.15" customHeight="1">
      <c r="A393" s="25" t="s">
        <v>911</v>
      </c>
      <c r="B393" s="64" t="s">
        <v>513</v>
      </c>
      <c r="C393" s="27" t="s">
        <v>1045</v>
      </c>
      <c r="D393" s="28">
        <v>213500</v>
      </c>
      <c r="E393" s="65" t="s">
        <v>44</v>
      </c>
      <c r="F393" s="66">
        <f t="shared" si="5"/>
        <v>213500</v>
      </c>
    </row>
    <row r="394" spans="1:6" ht="73.7" customHeight="1">
      <c r="A394" s="25" t="s">
        <v>1046</v>
      </c>
      <c r="B394" s="64" t="s">
        <v>513</v>
      </c>
      <c r="C394" s="27" t="s">
        <v>1047</v>
      </c>
      <c r="D394" s="28">
        <v>213500</v>
      </c>
      <c r="E394" s="65" t="s">
        <v>44</v>
      </c>
      <c r="F394" s="66">
        <f t="shared" si="5"/>
        <v>213500</v>
      </c>
    </row>
    <row r="395" spans="1:6" ht="24.6" customHeight="1">
      <c r="A395" s="25" t="s">
        <v>551</v>
      </c>
      <c r="B395" s="64" t="s">
        <v>513</v>
      </c>
      <c r="C395" s="27" t="s">
        <v>1048</v>
      </c>
      <c r="D395" s="28">
        <v>213500</v>
      </c>
      <c r="E395" s="65" t="s">
        <v>44</v>
      </c>
      <c r="F395" s="66">
        <f t="shared" si="5"/>
        <v>213500</v>
      </c>
    </row>
    <row r="396" spans="1:6" ht="36.950000000000003" customHeight="1">
      <c r="A396" s="25" t="s">
        <v>553</v>
      </c>
      <c r="B396" s="64" t="s">
        <v>513</v>
      </c>
      <c r="C396" s="27" t="s">
        <v>1049</v>
      </c>
      <c r="D396" s="28">
        <v>213500</v>
      </c>
      <c r="E396" s="65" t="s">
        <v>44</v>
      </c>
      <c r="F396" s="66">
        <f t="shared" si="5"/>
        <v>213500</v>
      </c>
    </row>
    <row r="397" spans="1:6">
      <c r="A397" s="25" t="s">
        <v>555</v>
      </c>
      <c r="B397" s="64" t="s">
        <v>513</v>
      </c>
      <c r="C397" s="27" t="s">
        <v>1050</v>
      </c>
      <c r="D397" s="28">
        <v>213500</v>
      </c>
      <c r="E397" s="65" t="s">
        <v>44</v>
      </c>
      <c r="F397" s="66">
        <f t="shared" si="5"/>
        <v>213500</v>
      </c>
    </row>
    <row r="398" spans="1:6" ht="49.15" customHeight="1">
      <c r="A398" s="25" t="s">
        <v>776</v>
      </c>
      <c r="B398" s="64" t="s">
        <v>513</v>
      </c>
      <c r="C398" s="27" t="s">
        <v>1051</v>
      </c>
      <c r="D398" s="28">
        <v>8265100</v>
      </c>
      <c r="E398" s="65">
        <v>2713892.93</v>
      </c>
      <c r="F398" s="66">
        <f t="shared" si="5"/>
        <v>5551207.0700000003</v>
      </c>
    </row>
    <row r="399" spans="1:6" ht="73.7" customHeight="1">
      <c r="A399" s="25" t="s">
        <v>1011</v>
      </c>
      <c r="B399" s="64" t="s">
        <v>513</v>
      </c>
      <c r="C399" s="27" t="s">
        <v>1052</v>
      </c>
      <c r="D399" s="28">
        <v>8265100</v>
      </c>
      <c r="E399" s="65">
        <v>2713892.93</v>
      </c>
      <c r="F399" s="66">
        <f t="shared" ref="F399:F462" si="6">IF(OR(D399="-",IF(E399="-",0,E399)&gt;=IF(D399="-",0,D399)),"-",IF(D399="-",0,D399)-IF(E399="-",0,E399))</f>
        <v>5551207.0700000003</v>
      </c>
    </row>
    <row r="400" spans="1:6" ht="110.65" customHeight="1">
      <c r="A400" s="67" t="s">
        <v>1053</v>
      </c>
      <c r="B400" s="64" t="s">
        <v>513</v>
      </c>
      <c r="C400" s="27" t="s">
        <v>1054</v>
      </c>
      <c r="D400" s="28">
        <v>2091800</v>
      </c>
      <c r="E400" s="65" t="s">
        <v>44</v>
      </c>
      <c r="F400" s="66">
        <f t="shared" si="6"/>
        <v>2091800</v>
      </c>
    </row>
    <row r="401" spans="1:6" ht="24.6" customHeight="1">
      <c r="A401" s="25" t="s">
        <v>551</v>
      </c>
      <c r="B401" s="64" t="s">
        <v>513</v>
      </c>
      <c r="C401" s="27" t="s">
        <v>1055</v>
      </c>
      <c r="D401" s="28">
        <v>2091800</v>
      </c>
      <c r="E401" s="65" t="s">
        <v>44</v>
      </c>
      <c r="F401" s="66">
        <f t="shared" si="6"/>
        <v>2091800</v>
      </c>
    </row>
    <row r="402" spans="1:6" ht="36.950000000000003" customHeight="1">
      <c r="A402" s="25" t="s">
        <v>553</v>
      </c>
      <c r="B402" s="64" t="s">
        <v>513</v>
      </c>
      <c r="C402" s="27" t="s">
        <v>1056</v>
      </c>
      <c r="D402" s="28">
        <v>2091800</v>
      </c>
      <c r="E402" s="65" t="s">
        <v>44</v>
      </c>
      <c r="F402" s="66">
        <f t="shared" si="6"/>
        <v>2091800</v>
      </c>
    </row>
    <row r="403" spans="1:6">
      <c r="A403" s="25" t="s">
        <v>555</v>
      </c>
      <c r="B403" s="64" t="s">
        <v>513</v>
      </c>
      <c r="C403" s="27" t="s">
        <v>1057</v>
      </c>
      <c r="D403" s="28">
        <v>2091800</v>
      </c>
      <c r="E403" s="65" t="s">
        <v>44</v>
      </c>
      <c r="F403" s="66">
        <f t="shared" si="6"/>
        <v>2091800</v>
      </c>
    </row>
    <row r="404" spans="1:6" ht="98.45" customHeight="1">
      <c r="A404" s="67" t="s">
        <v>1058</v>
      </c>
      <c r="B404" s="64" t="s">
        <v>513</v>
      </c>
      <c r="C404" s="27" t="s">
        <v>1059</v>
      </c>
      <c r="D404" s="28">
        <v>6173300</v>
      </c>
      <c r="E404" s="65">
        <v>2713892.93</v>
      </c>
      <c r="F404" s="66">
        <f t="shared" si="6"/>
        <v>3459407.07</v>
      </c>
    </row>
    <row r="405" spans="1:6" ht="24.6" customHeight="1">
      <c r="A405" s="25" t="s">
        <v>551</v>
      </c>
      <c r="B405" s="64" t="s">
        <v>513</v>
      </c>
      <c r="C405" s="27" t="s">
        <v>1060</v>
      </c>
      <c r="D405" s="28">
        <v>6173300</v>
      </c>
      <c r="E405" s="65">
        <v>2713892.93</v>
      </c>
      <c r="F405" s="66">
        <f t="shared" si="6"/>
        <v>3459407.07</v>
      </c>
    </row>
    <row r="406" spans="1:6" ht="36.950000000000003" customHeight="1">
      <c r="A406" s="25" t="s">
        <v>553</v>
      </c>
      <c r="B406" s="64" t="s">
        <v>513</v>
      </c>
      <c r="C406" s="27" t="s">
        <v>1061</v>
      </c>
      <c r="D406" s="28">
        <v>6173300</v>
      </c>
      <c r="E406" s="65">
        <v>2713892.93</v>
      </c>
      <c r="F406" s="66">
        <f t="shared" si="6"/>
        <v>3459407.07</v>
      </c>
    </row>
    <row r="407" spans="1:6">
      <c r="A407" s="25" t="s">
        <v>555</v>
      </c>
      <c r="B407" s="64" t="s">
        <v>513</v>
      </c>
      <c r="C407" s="27" t="s">
        <v>1062</v>
      </c>
      <c r="D407" s="28">
        <v>3156300</v>
      </c>
      <c r="E407" s="65">
        <v>1721730.6</v>
      </c>
      <c r="F407" s="66">
        <f t="shared" si="6"/>
        <v>1434569.4</v>
      </c>
    </row>
    <row r="408" spans="1:6">
      <c r="A408" s="25" t="s">
        <v>597</v>
      </c>
      <c r="B408" s="64" t="s">
        <v>513</v>
      </c>
      <c r="C408" s="27" t="s">
        <v>1063</v>
      </c>
      <c r="D408" s="28">
        <v>3017000</v>
      </c>
      <c r="E408" s="65">
        <v>992162.33</v>
      </c>
      <c r="F408" s="66">
        <f t="shared" si="6"/>
        <v>2024837.67</v>
      </c>
    </row>
    <row r="409" spans="1:6" ht="49.15" customHeight="1">
      <c r="A409" s="25" t="s">
        <v>1064</v>
      </c>
      <c r="B409" s="64" t="s">
        <v>513</v>
      </c>
      <c r="C409" s="27" t="s">
        <v>1065</v>
      </c>
      <c r="D409" s="28">
        <v>1100000</v>
      </c>
      <c r="E409" s="65" t="s">
        <v>44</v>
      </c>
      <c r="F409" s="66">
        <f t="shared" si="6"/>
        <v>1100000</v>
      </c>
    </row>
    <row r="410" spans="1:6" ht="61.5" customHeight="1">
      <c r="A410" s="25" t="s">
        <v>1066</v>
      </c>
      <c r="B410" s="64" t="s">
        <v>513</v>
      </c>
      <c r="C410" s="27" t="s">
        <v>1067</v>
      </c>
      <c r="D410" s="28">
        <v>1100000</v>
      </c>
      <c r="E410" s="65" t="s">
        <v>44</v>
      </c>
      <c r="F410" s="66">
        <f t="shared" si="6"/>
        <v>1100000</v>
      </c>
    </row>
    <row r="411" spans="1:6" ht="123" customHeight="1">
      <c r="A411" s="67" t="s">
        <v>1068</v>
      </c>
      <c r="B411" s="64" t="s">
        <v>513</v>
      </c>
      <c r="C411" s="27" t="s">
        <v>1069</v>
      </c>
      <c r="D411" s="28">
        <v>500000</v>
      </c>
      <c r="E411" s="65" t="s">
        <v>44</v>
      </c>
      <c r="F411" s="66">
        <f t="shared" si="6"/>
        <v>500000</v>
      </c>
    </row>
    <row r="412" spans="1:6" ht="24.6" customHeight="1">
      <c r="A412" s="25" t="s">
        <v>551</v>
      </c>
      <c r="B412" s="64" t="s">
        <v>513</v>
      </c>
      <c r="C412" s="27" t="s">
        <v>1070</v>
      </c>
      <c r="D412" s="28">
        <v>500000</v>
      </c>
      <c r="E412" s="65" t="s">
        <v>44</v>
      </c>
      <c r="F412" s="66">
        <f t="shared" si="6"/>
        <v>500000</v>
      </c>
    </row>
    <row r="413" spans="1:6" ht="36.950000000000003" customHeight="1">
      <c r="A413" s="25" t="s">
        <v>553</v>
      </c>
      <c r="B413" s="64" t="s">
        <v>513</v>
      </c>
      <c r="C413" s="27" t="s">
        <v>1071</v>
      </c>
      <c r="D413" s="28">
        <v>500000</v>
      </c>
      <c r="E413" s="65" t="s">
        <v>44</v>
      </c>
      <c r="F413" s="66">
        <f t="shared" si="6"/>
        <v>500000</v>
      </c>
    </row>
    <row r="414" spans="1:6">
      <c r="A414" s="25" t="s">
        <v>555</v>
      </c>
      <c r="B414" s="64" t="s">
        <v>513</v>
      </c>
      <c r="C414" s="27" t="s">
        <v>1072</v>
      </c>
      <c r="D414" s="28">
        <v>500000</v>
      </c>
      <c r="E414" s="65" t="s">
        <v>44</v>
      </c>
      <c r="F414" s="66">
        <f t="shared" si="6"/>
        <v>500000</v>
      </c>
    </row>
    <row r="415" spans="1:6" ht="98.45" customHeight="1">
      <c r="A415" s="67" t="s">
        <v>1073</v>
      </c>
      <c r="B415" s="64" t="s">
        <v>513</v>
      </c>
      <c r="C415" s="27" t="s">
        <v>1074</v>
      </c>
      <c r="D415" s="28">
        <v>600000</v>
      </c>
      <c r="E415" s="65" t="s">
        <v>44</v>
      </c>
      <c r="F415" s="66">
        <f t="shared" si="6"/>
        <v>600000</v>
      </c>
    </row>
    <row r="416" spans="1:6" ht="24.6" customHeight="1">
      <c r="A416" s="25" t="s">
        <v>551</v>
      </c>
      <c r="B416" s="64" t="s">
        <v>513</v>
      </c>
      <c r="C416" s="27" t="s">
        <v>1075</v>
      </c>
      <c r="D416" s="28">
        <v>600000</v>
      </c>
      <c r="E416" s="65" t="s">
        <v>44</v>
      </c>
      <c r="F416" s="66">
        <f t="shared" si="6"/>
        <v>600000</v>
      </c>
    </row>
    <row r="417" spans="1:6" ht="36.950000000000003" customHeight="1">
      <c r="A417" s="25" t="s">
        <v>553</v>
      </c>
      <c r="B417" s="64" t="s">
        <v>513</v>
      </c>
      <c r="C417" s="27" t="s">
        <v>1076</v>
      </c>
      <c r="D417" s="28">
        <v>600000</v>
      </c>
      <c r="E417" s="65" t="s">
        <v>44</v>
      </c>
      <c r="F417" s="66">
        <f t="shared" si="6"/>
        <v>600000</v>
      </c>
    </row>
    <row r="418" spans="1:6">
      <c r="A418" s="25" t="s">
        <v>555</v>
      </c>
      <c r="B418" s="64" t="s">
        <v>513</v>
      </c>
      <c r="C418" s="27" t="s">
        <v>1077</v>
      </c>
      <c r="D418" s="28">
        <v>600000</v>
      </c>
      <c r="E418" s="65" t="s">
        <v>44</v>
      </c>
      <c r="F418" s="66">
        <f t="shared" si="6"/>
        <v>600000</v>
      </c>
    </row>
    <row r="419" spans="1:6" ht="24.6" customHeight="1">
      <c r="A419" s="25" t="s">
        <v>626</v>
      </c>
      <c r="B419" s="64" t="s">
        <v>513</v>
      </c>
      <c r="C419" s="27" t="s">
        <v>1078</v>
      </c>
      <c r="D419" s="28">
        <v>1277300</v>
      </c>
      <c r="E419" s="65" t="s">
        <v>44</v>
      </c>
      <c r="F419" s="66">
        <f t="shared" si="6"/>
        <v>1277300</v>
      </c>
    </row>
    <row r="420" spans="1:6">
      <c r="A420" s="25" t="s">
        <v>635</v>
      </c>
      <c r="B420" s="64" t="s">
        <v>513</v>
      </c>
      <c r="C420" s="27" t="s">
        <v>1079</v>
      </c>
      <c r="D420" s="28">
        <v>1277300</v>
      </c>
      <c r="E420" s="65" t="s">
        <v>44</v>
      </c>
      <c r="F420" s="66">
        <f t="shared" si="6"/>
        <v>1277300</v>
      </c>
    </row>
    <row r="421" spans="1:6" ht="73.7" customHeight="1">
      <c r="A421" s="67" t="s">
        <v>1080</v>
      </c>
      <c r="B421" s="64" t="s">
        <v>513</v>
      </c>
      <c r="C421" s="27" t="s">
        <v>1081</v>
      </c>
      <c r="D421" s="28">
        <v>125700</v>
      </c>
      <c r="E421" s="65" t="s">
        <v>44</v>
      </c>
      <c r="F421" s="66">
        <f t="shared" si="6"/>
        <v>125700</v>
      </c>
    </row>
    <row r="422" spans="1:6">
      <c r="A422" s="25" t="s">
        <v>559</v>
      </c>
      <c r="B422" s="64" t="s">
        <v>513</v>
      </c>
      <c r="C422" s="27" t="s">
        <v>1082</v>
      </c>
      <c r="D422" s="28">
        <v>125700</v>
      </c>
      <c r="E422" s="65" t="s">
        <v>44</v>
      </c>
      <c r="F422" s="66">
        <f t="shared" si="6"/>
        <v>125700</v>
      </c>
    </row>
    <row r="423" spans="1:6">
      <c r="A423" s="25" t="s">
        <v>1021</v>
      </c>
      <c r="B423" s="64" t="s">
        <v>513</v>
      </c>
      <c r="C423" s="27" t="s">
        <v>1083</v>
      </c>
      <c r="D423" s="28">
        <v>125700</v>
      </c>
      <c r="E423" s="65" t="s">
        <v>44</v>
      </c>
      <c r="F423" s="66">
        <f t="shared" si="6"/>
        <v>125700</v>
      </c>
    </row>
    <row r="424" spans="1:6" ht="86.1" customHeight="1">
      <c r="A424" s="67" t="s">
        <v>1084</v>
      </c>
      <c r="B424" s="64" t="s">
        <v>513</v>
      </c>
      <c r="C424" s="27" t="s">
        <v>1085</v>
      </c>
      <c r="D424" s="28">
        <v>1151600</v>
      </c>
      <c r="E424" s="65" t="s">
        <v>44</v>
      </c>
      <c r="F424" s="66">
        <f t="shared" si="6"/>
        <v>1151600</v>
      </c>
    </row>
    <row r="425" spans="1:6">
      <c r="A425" s="25" t="s">
        <v>559</v>
      </c>
      <c r="B425" s="64" t="s">
        <v>513</v>
      </c>
      <c r="C425" s="27" t="s">
        <v>1086</v>
      </c>
      <c r="D425" s="28">
        <v>1151600</v>
      </c>
      <c r="E425" s="65" t="s">
        <v>44</v>
      </c>
      <c r="F425" s="66">
        <f t="shared" si="6"/>
        <v>1151600</v>
      </c>
    </row>
    <row r="426" spans="1:6">
      <c r="A426" s="25" t="s">
        <v>1021</v>
      </c>
      <c r="B426" s="64" t="s">
        <v>513</v>
      </c>
      <c r="C426" s="27" t="s">
        <v>1087</v>
      </c>
      <c r="D426" s="28">
        <v>1151600</v>
      </c>
      <c r="E426" s="65" t="s">
        <v>44</v>
      </c>
      <c r="F426" s="66">
        <f t="shared" si="6"/>
        <v>1151600</v>
      </c>
    </row>
    <row r="427" spans="1:6" ht="24.6" customHeight="1">
      <c r="A427" s="52" t="s">
        <v>1088</v>
      </c>
      <c r="B427" s="53" t="s">
        <v>513</v>
      </c>
      <c r="C427" s="54" t="s">
        <v>1089</v>
      </c>
      <c r="D427" s="55">
        <v>4439200</v>
      </c>
      <c r="E427" s="56">
        <v>1560978.42</v>
      </c>
      <c r="F427" s="57">
        <f t="shared" si="6"/>
        <v>2878221.58</v>
      </c>
    </row>
    <row r="428" spans="1:6" ht="49.15" customHeight="1">
      <c r="A428" s="25" t="s">
        <v>776</v>
      </c>
      <c r="B428" s="64" t="s">
        <v>513</v>
      </c>
      <c r="C428" s="27" t="s">
        <v>1090</v>
      </c>
      <c r="D428" s="28">
        <v>4439200</v>
      </c>
      <c r="E428" s="65">
        <v>1560978.42</v>
      </c>
      <c r="F428" s="66">
        <f t="shared" si="6"/>
        <v>2878221.58</v>
      </c>
    </row>
    <row r="429" spans="1:6" ht="61.5" customHeight="1">
      <c r="A429" s="25" t="s">
        <v>778</v>
      </c>
      <c r="B429" s="64" t="s">
        <v>513</v>
      </c>
      <c r="C429" s="27" t="s">
        <v>1091</v>
      </c>
      <c r="D429" s="28">
        <v>4439200</v>
      </c>
      <c r="E429" s="65">
        <v>1560978.42</v>
      </c>
      <c r="F429" s="66">
        <f t="shared" si="6"/>
        <v>2878221.58</v>
      </c>
    </row>
    <row r="430" spans="1:6" ht="86.1" customHeight="1">
      <c r="A430" s="67" t="s">
        <v>1092</v>
      </c>
      <c r="B430" s="64" t="s">
        <v>513</v>
      </c>
      <c r="C430" s="27" t="s">
        <v>1093</v>
      </c>
      <c r="D430" s="28">
        <v>4439200</v>
      </c>
      <c r="E430" s="65">
        <v>1560978.42</v>
      </c>
      <c r="F430" s="66">
        <f t="shared" si="6"/>
        <v>2878221.58</v>
      </c>
    </row>
    <row r="431" spans="1:6" ht="61.5" customHeight="1">
      <c r="A431" s="25" t="s">
        <v>527</v>
      </c>
      <c r="B431" s="64" t="s">
        <v>513</v>
      </c>
      <c r="C431" s="27" t="s">
        <v>1094</v>
      </c>
      <c r="D431" s="28">
        <v>4183000</v>
      </c>
      <c r="E431" s="65">
        <v>1383629.84</v>
      </c>
      <c r="F431" s="66">
        <f t="shared" si="6"/>
        <v>2799370.16</v>
      </c>
    </row>
    <row r="432" spans="1:6" ht="24.6" customHeight="1">
      <c r="A432" s="25" t="s">
        <v>847</v>
      </c>
      <c r="B432" s="64" t="s">
        <v>513</v>
      </c>
      <c r="C432" s="27" t="s">
        <v>1095</v>
      </c>
      <c r="D432" s="28">
        <v>4183000</v>
      </c>
      <c r="E432" s="65">
        <v>1383629.84</v>
      </c>
      <c r="F432" s="66">
        <f t="shared" si="6"/>
        <v>2799370.16</v>
      </c>
    </row>
    <row r="433" spans="1:6">
      <c r="A433" s="25" t="s">
        <v>849</v>
      </c>
      <c r="B433" s="64" t="s">
        <v>513</v>
      </c>
      <c r="C433" s="27" t="s">
        <v>1096</v>
      </c>
      <c r="D433" s="28">
        <v>3213000</v>
      </c>
      <c r="E433" s="65">
        <v>985842.98</v>
      </c>
      <c r="F433" s="66">
        <f t="shared" si="6"/>
        <v>2227157.02</v>
      </c>
    </row>
    <row r="434" spans="1:6" ht="36.950000000000003" customHeight="1">
      <c r="A434" s="25" t="s">
        <v>853</v>
      </c>
      <c r="B434" s="64" t="s">
        <v>513</v>
      </c>
      <c r="C434" s="27" t="s">
        <v>1097</v>
      </c>
      <c r="D434" s="28">
        <v>970000</v>
      </c>
      <c r="E434" s="65">
        <v>397786.86</v>
      </c>
      <c r="F434" s="66">
        <f t="shared" si="6"/>
        <v>572213.14</v>
      </c>
    </row>
    <row r="435" spans="1:6" ht="24.6" customHeight="1">
      <c r="A435" s="25" t="s">
        <v>551</v>
      </c>
      <c r="B435" s="64" t="s">
        <v>513</v>
      </c>
      <c r="C435" s="27" t="s">
        <v>1098</v>
      </c>
      <c r="D435" s="28">
        <v>256200</v>
      </c>
      <c r="E435" s="65">
        <v>177348.58</v>
      </c>
      <c r="F435" s="66">
        <f t="shared" si="6"/>
        <v>78851.420000000013</v>
      </c>
    </row>
    <row r="436" spans="1:6" ht="36.950000000000003" customHeight="1">
      <c r="A436" s="25" t="s">
        <v>553</v>
      </c>
      <c r="B436" s="64" t="s">
        <v>513</v>
      </c>
      <c r="C436" s="27" t="s">
        <v>1099</v>
      </c>
      <c r="D436" s="28">
        <v>256200</v>
      </c>
      <c r="E436" s="65">
        <v>177348.58</v>
      </c>
      <c r="F436" s="66">
        <f t="shared" si="6"/>
        <v>78851.420000000013</v>
      </c>
    </row>
    <row r="437" spans="1:6">
      <c r="A437" s="25" t="s">
        <v>555</v>
      </c>
      <c r="B437" s="64" t="s">
        <v>513</v>
      </c>
      <c r="C437" s="27" t="s">
        <v>1100</v>
      </c>
      <c r="D437" s="28">
        <v>256200</v>
      </c>
      <c r="E437" s="65">
        <v>177348.58</v>
      </c>
      <c r="F437" s="66">
        <f t="shared" si="6"/>
        <v>78851.420000000013</v>
      </c>
    </row>
    <row r="438" spans="1:6">
      <c r="A438" s="25" t="s">
        <v>1101</v>
      </c>
      <c r="B438" s="64" t="s">
        <v>513</v>
      </c>
      <c r="C438" s="27" t="s">
        <v>1102</v>
      </c>
      <c r="D438" s="28">
        <v>400000</v>
      </c>
      <c r="E438" s="65" t="s">
        <v>44</v>
      </c>
      <c r="F438" s="66">
        <f t="shared" si="6"/>
        <v>400000</v>
      </c>
    </row>
    <row r="439" spans="1:6" ht="24.6" customHeight="1">
      <c r="A439" s="52" t="s">
        <v>1103</v>
      </c>
      <c r="B439" s="53" t="s">
        <v>513</v>
      </c>
      <c r="C439" s="54" t="s">
        <v>1104</v>
      </c>
      <c r="D439" s="55">
        <v>400000</v>
      </c>
      <c r="E439" s="56" t="s">
        <v>44</v>
      </c>
      <c r="F439" s="57">
        <f t="shared" si="6"/>
        <v>400000</v>
      </c>
    </row>
    <row r="440" spans="1:6" ht="36.950000000000003" customHeight="1">
      <c r="A440" s="25" t="s">
        <v>909</v>
      </c>
      <c r="B440" s="64" t="s">
        <v>513</v>
      </c>
      <c r="C440" s="27" t="s">
        <v>1105</v>
      </c>
      <c r="D440" s="28">
        <v>400000</v>
      </c>
      <c r="E440" s="65" t="s">
        <v>44</v>
      </c>
      <c r="F440" s="66">
        <f t="shared" si="6"/>
        <v>400000</v>
      </c>
    </row>
    <row r="441" spans="1:6" ht="36.950000000000003" customHeight="1">
      <c r="A441" s="25" t="s">
        <v>1031</v>
      </c>
      <c r="B441" s="64" t="s">
        <v>513</v>
      </c>
      <c r="C441" s="27" t="s">
        <v>1106</v>
      </c>
      <c r="D441" s="28">
        <v>400000</v>
      </c>
      <c r="E441" s="65" t="s">
        <v>44</v>
      </c>
      <c r="F441" s="66">
        <f t="shared" si="6"/>
        <v>400000</v>
      </c>
    </row>
    <row r="442" spans="1:6" ht="73.7" customHeight="1">
      <c r="A442" s="25" t="s">
        <v>1107</v>
      </c>
      <c r="B442" s="64" t="s">
        <v>513</v>
      </c>
      <c r="C442" s="27" t="s">
        <v>1108</v>
      </c>
      <c r="D442" s="28">
        <v>400000</v>
      </c>
      <c r="E442" s="65" t="s">
        <v>44</v>
      </c>
      <c r="F442" s="66">
        <f t="shared" si="6"/>
        <v>400000</v>
      </c>
    </row>
    <row r="443" spans="1:6" ht="24.6" customHeight="1">
      <c r="A443" s="25" t="s">
        <v>551</v>
      </c>
      <c r="B443" s="64" t="s">
        <v>513</v>
      </c>
      <c r="C443" s="27" t="s">
        <v>1109</v>
      </c>
      <c r="D443" s="28">
        <v>400000</v>
      </c>
      <c r="E443" s="65" t="s">
        <v>44</v>
      </c>
      <c r="F443" s="66">
        <f t="shared" si="6"/>
        <v>400000</v>
      </c>
    </row>
    <row r="444" spans="1:6" ht="36.950000000000003" customHeight="1">
      <c r="A444" s="25" t="s">
        <v>553</v>
      </c>
      <c r="B444" s="64" t="s">
        <v>513</v>
      </c>
      <c r="C444" s="27" t="s">
        <v>1110</v>
      </c>
      <c r="D444" s="28">
        <v>400000</v>
      </c>
      <c r="E444" s="65" t="s">
        <v>44</v>
      </c>
      <c r="F444" s="66">
        <f t="shared" si="6"/>
        <v>400000</v>
      </c>
    </row>
    <row r="445" spans="1:6">
      <c r="A445" s="25" t="s">
        <v>555</v>
      </c>
      <c r="B445" s="64" t="s">
        <v>513</v>
      </c>
      <c r="C445" s="27" t="s">
        <v>1111</v>
      </c>
      <c r="D445" s="28">
        <v>400000</v>
      </c>
      <c r="E445" s="65" t="s">
        <v>44</v>
      </c>
      <c r="F445" s="66">
        <f t="shared" si="6"/>
        <v>400000</v>
      </c>
    </row>
    <row r="446" spans="1:6">
      <c r="A446" s="25" t="s">
        <v>1112</v>
      </c>
      <c r="B446" s="64" t="s">
        <v>513</v>
      </c>
      <c r="C446" s="27" t="s">
        <v>1113</v>
      </c>
      <c r="D446" s="28">
        <v>167000</v>
      </c>
      <c r="E446" s="65">
        <v>68600</v>
      </c>
      <c r="F446" s="66">
        <f t="shared" si="6"/>
        <v>98400</v>
      </c>
    </row>
    <row r="447" spans="1:6" ht="24.6" customHeight="1">
      <c r="A447" s="52" t="s">
        <v>1114</v>
      </c>
      <c r="B447" s="53" t="s">
        <v>513</v>
      </c>
      <c r="C447" s="54" t="s">
        <v>1115</v>
      </c>
      <c r="D447" s="55">
        <v>147000</v>
      </c>
      <c r="E447" s="56">
        <v>68600</v>
      </c>
      <c r="F447" s="57">
        <f t="shared" si="6"/>
        <v>78400</v>
      </c>
    </row>
    <row r="448" spans="1:6" ht="36.950000000000003" customHeight="1">
      <c r="A448" s="25" t="s">
        <v>652</v>
      </c>
      <c r="B448" s="64" t="s">
        <v>513</v>
      </c>
      <c r="C448" s="27" t="s">
        <v>1116</v>
      </c>
      <c r="D448" s="28">
        <v>30000</v>
      </c>
      <c r="E448" s="65" t="s">
        <v>44</v>
      </c>
      <c r="F448" s="66">
        <f t="shared" si="6"/>
        <v>30000</v>
      </c>
    </row>
    <row r="449" spans="1:6" ht="49.15" customHeight="1">
      <c r="A449" s="25" t="s">
        <v>654</v>
      </c>
      <c r="B449" s="64" t="s">
        <v>513</v>
      </c>
      <c r="C449" s="27" t="s">
        <v>1117</v>
      </c>
      <c r="D449" s="28">
        <v>20000</v>
      </c>
      <c r="E449" s="65" t="s">
        <v>44</v>
      </c>
      <c r="F449" s="66">
        <f t="shared" si="6"/>
        <v>20000</v>
      </c>
    </row>
    <row r="450" spans="1:6" ht="110.65" customHeight="1">
      <c r="A450" s="67" t="s">
        <v>1118</v>
      </c>
      <c r="B450" s="64" t="s">
        <v>513</v>
      </c>
      <c r="C450" s="27" t="s">
        <v>1119</v>
      </c>
      <c r="D450" s="28">
        <v>20000</v>
      </c>
      <c r="E450" s="65" t="s">
        <v>44</v>
      </c>
      <c r="F450" s="66">
        <f t="shared" si="6"/>
        <v>20000</v>
      </c>
    </row>
    <row r="451" spans="1:6" ht="24.6" customHeight="1">
      <c r="A451" s="25" t="s">
        <v>551</v>
      </c>
      <c r="B451" s="64" t="s">
        <v>513</v>
      </c>
      <c r="C451" s="27" t="s">
        <v>1120</v>
      </c>
      <c r="D451" s="28">
        <v>20000</v>
      </c>
      <c r="E451" s="65" t="s">
        <v>44</v>
      </c>
      <c r="F451" s="66">
        <f t="shared" si="6"/>
        <v>20000</v>
      </c>
    </row>
    <row r="452" spans="1:6" ht="36.950000000000003" customHeight="1">
      <c r="A452" s="25" t="s">
        <v>553</v>
      </c>
      <c r="B452" s="64" t="s">
        <v>513</v>
      </c>
      <c r="C452" s="27" t="s">
        <v>1121</v>
      </c>
      <c r="D452" s="28">
        <v>20000</v>
      </c>
      <c r="E452" s="65" t="s">
        <v>44</v>
      </c>
      <c r="F452" s="66">
        <f t="shared" si="6"/>
        <v>20000</v>
      </c>
    </row>
    <row r="453" spans="1:6">
      <c r="A453" s="25" t="s">
        <v>555</v>
      </c>
      <c r="B453" s="64" t="s">
        <v>513</v>
      </c>
      <c r="C453" s="27" t="s">
        <v>1122</v>
      </c>
      <c r="D453" s="28">
        <v>20000</v>
      </c>
      <c r="E453" s="65" t="s">
        <v>44</v>
      </c>
      <c r="F453" s="66">
        <f t="shared" si="6"/>
        <v>20000</v>
      </c>
    </row>
    <row r="454" spans="1:6" ht="61.5" customHeight="1">
      <c r="A454" s="25" t="s">
        <v>673</v>
      </c>
      <c r="B454" s="64" t="s">
        <v>513</v>
      </c>
      <c r="C454" s="27" t="s">
        <v>1123</v>
      </c>
      <c r="D454" s="28">
        <v>10000</v>
      </c>
      <c r="E454" s="65" t="s">
        <v>44</v>
      </c>
      <c r="F454" s="66">
        <f t="shared" si="6"/>
        <v>10000</v>
      </c>
    </row>
    <row r="455" spans="1:6" ht="86.1" customHeight="1">
      <c r="A455" s="67" t="s">
        <v>1124</v>
      </c>
      <c r="B455" s="64" t="s">
        <v>513</v>
      </c>
      <c r="C455" s="27" t="s">
        <v>1125</v>
      </c>
      <c r="D455" s="28">
        <v>10000</v>
      </c>
      <c r="E455" s="65" t="s">
        <v>44</v>
      </c>
      <c r="F455" s="66">
        <f t="shared" si="6"/>
        <v>10000</v>
      </c>
    </row>
    <row r="456" spans="1:6" ht="24.6" customHeight="1">
      <c r="A456" s="25" t="s">
        <v>551</v>
      </c>
      <c r="B456" s="64" t="s">
        <v>513</v>
      </c>
      <c r="C456" s="27" t="s">
        <v>1126</v>
      </c>
      <c r="D456" s="28">
        <v>10000</v>
      </c>
      <c r="E456" s="65" t="s">
        <v>44</v>
      </c>
      <c r="F456" s="66">
        <f t="shared" si="6"/>
        <v>10000</v>
      </c>
    </row>
    <row r="457" spans="1:6" ht="36.950000000000003" customHeight="1">
      <c r="A457" s="25" t="s">
        <v>553</v>
      </c>
      <c r="B457" s="64" t="s">
        <v>513</v>
      </c>
      <c r="C457" s="27" t="s">
        <v>1127</v>
      </c>
      <c r="D457" s="28">
        <v>10000</v>
      </c>
      <c r="E457" s="65" t="s">
        <v>44</v>
      </c>
      <c r="F457" s="66">
        <f t="shared" si="6"/>
        <v>10000</v>
      </c>
    </row>
    <row r="458" spans="1:6">
      <c r="A458" s="25" t="s">
        <v>555</v>
      </c>
      <c r="B458" s="64" t="s">
        <v>513</v>
      </c>
      <c r="C458" s="27" t="s">
        <v>1128</v>
      </c>
      <c r="D458" s="28">
        <v>10000</v>
      </c>
      <c r="E458" s="65" t="s">
        <v>44</v>
      </c>
      <c r="F458" s="66">
        <f t="shared" si="6"/>
        <v>10000</v>
      </c>
    </row>
    <row r="459" spans="1:6" ht="24.6" customHeight="1">
      <c r="A459" s="25" t="s">
        <v>578</v>
      </c>
      <c r="B459" s="64" t="s">
        <v>513</v>
      </c>
      <c r="C459" s="27" t="s">
        <v>1129</v>
      </c>
      <c r="D459" s="28">
        <v>117000</v>
      </c>
      <c r="E459" s="65">
        <v>68600</v>
      </c>
      <c r="F459" s="66">
        <f t="shared" si="6"/>
        <v>48400</v>
      </c>
    </row>
    <row r="460" spans="1:6" ht="73.7" customHeight="1">
      <c r="A460" s="25" t="s">
        <v>1130</v>
      </c>
      <c r="B460" s="64" t="s">
        <v>513</v>
      </c>
      <c r="C460" s="27" t="s">
        <v>1131</v>
      </c>
      <c r="D460" s="28">
        <v>117000</v>
      </c>
      <c r="E460" s="65">
        <v>68600</v>
      </c>
      <c r="F460" s="66">
        <f t="shared" si="6"/>
        <v>48400</v>
      </c>
    </row>
    <row r="461" spans="1:6" ht="110.65" customHeight="1">
      <c r="A461" s="67" t="s">
        <v>1132</v>
      </c>
      <c r="B461" s="64" t="s">
        <v>513</v>
      </c>
      <c r="C461" s="27" t="s">
        <v>1133</v>
      </c>
      <c r="D461" s="28">
        <v>117000</v>
      </c>
      <c r="E461" s="65">
        <v>68600</v>
      </c>
      <c r="F461" s="66">
        <f t="shared" si="6"/>
        <v>48400</v>
      </c>
    </row>
    <row r="462" spans="1:6" ht="24.6" customHeight="1">
      <c r="A462" s="25" t="s">
        <v>551</v>
      </c>
      <c r="B462" s="64" t="s">
        <v>513</v>
      </c>
      <c r="C462" s="27" t="s">
        <v>1134</v>
      </c>
      <c r="D462" s="28">
        <v>117000</v>
      </c>
      <c r="E462" s="65">
        <v>68600</v>
      </c>
      <c r="F462" s="66">
        <f t="shared" si="6"/>
        <v>48400</v>
      </c>
    </row>
    <row r="463" spans="1:6" ht="36.950000000000003" customHeight="1">
      <c r="A463" s="25" t="s">
        <v>553</v>
      </c>
      <c r="B463" s="64" t="s">
        <v>513</v>
      </c>
      <c r="C463" s="27" t="s">
        <v>1135</v>
      </c>
      <c r="D463" s="28">
        <v>117000</v>
      </c>
      <c r="E463" s="65">
        <v>68600</v>
      </c>
      <c r="F463" s="66">
        <f t="shared" ref="F463:F526" si="7">IF(OR(D463="-",IF(E463="-",0,E463)&gt;=IF(D463="-",0,D463)),"-",IF(D463="-",0,D463)-IF(E463="-",0,E463))</f>
        <v>48400</v>
      </c>
    </row>
    <row r="464" spans="1:6">
      <c r="A464" s="25" t="s">
        <v>555</v>
      </c>
      <c r="B464" s="64" t="s">
        <v>513</v>
      </c>
      <c r="C464" s="27" t="s">
        <v>1136</v>
      </c>
      <c r="D464" s="28">
        <v>117000</v>
      </c>
      <c r="E464" s="65">
        <v>68600</v>
      </c>
      <c r="F464" s="66">
        <f t="shared" si="7"/>
        <v>48400</v>
      </c>
    </row>
    <row r="465" spans="1:6">
      <c r="A465" s="52" t="s">
        <v>1137</v>
      </c>
      <c r="B465" s="53" t="s">
        <v>513</v>
      </c>
      <c r="C465" s="54" t="s">
        <v>1138</v>
      </c>
      <c r="D465" s="55">
        <v>20000</v>
      </c>
      <c r="E465" s="56" t="s">
        <v>44</v>
      </c>
      <c r="F465" s="57">
        <f t="shared" si="7"/>
        <v>20000</v>
      </c>
    </row>
    <row r="466" spans="1:6" ht="36.950000000000003" customHeight="1">
      <c r="A466" s="25" t="s">
        <v>652</v>
      </c>
      <c r="B466" s="64" t="s">
        <v>513</v>
      </c>
      <c r="C466" s="27" t="s">
        <v>1139</v>
      </c>
      <c r="D466" s="28">
        <v>20000</v>
      </c>
      <c r="E466" s="65" t="s">
        <v>44</v>
      </c>
      <c r="F466" s="66">
        <f t="shared" si="7"/>
        <v>20000</v>
      </c>
    </row>
    <row r="467" spans="1:6" ht="61.5" customHeight="1">
      <c r="A467" s="25" t="s">
        <v>673</v>
      </c>
      <c r="B467" s="64" t="s">
        <v>513</v>
      </c>
      <c r="C467" s="27" t="s">
        <v>1140</v>
      </c>
      <c r="D467" s="28">
        <v>20000</v>
      </c>
      <c r="E467" s="65" t="s">
        <v>44</v>
      </c>
      <c r="F467" s="66">
        <f t="shared" si="7"/>
        <v>20000</v>
      </c>
    </row>
    <row r="468" spans="1:6" ht="110.65" customHeight="1">
      <c r="A468" s="67" t="s">
        <v>1141</v>
      </c>
      <c r="B468" s="64" t="s">
        <v>513</v>
      </c>
      <c r="C468" s="27" t="s">
        <v>1142</v>
      </c>
      <c r="D468" s="28">
        <v>20000</v>
      </c>
      <c r="E468" s="65" t="s">
        <v>44</v>
      </c>
      <c r="F468" s="66">
        <f t="shared" si="7"/>
        <v>20000</v>
      </c>
    </row>
    <row r="469" spans="1:6" ht="24.6" customHeight="1">
      <c r="A469" s="25" t="s">
        <v>551</v>
      </c>
      <c r="B469" s="64" t="s">
        <v>513</v>
      </c>
      <c r="C469" s="27" t="s">
        <v>1143</v>
      </c>
      <c r="D469" s="28">
        <v>20000</v>
      </c>
      <c r="E469" s="65" t="s">
        <v>44</v>
      </c>
      <c r="F469" s="66">
        <f t="shared" si="7"/>
        <v>20000</v>
      </c>
    </row>
    <row r="470" spans="1:6" ht="36.950000000000003" customHeight="1">
      <c r="A470" s="25" t="s">
        <v>553</v>
      </c>
      <c r="B470" s="64" t="s">
        <v>513</v>
      </c>
      <c r="C470" s="27" t="s">
        <v>1144</v>
      </c>
      <c r="D470" s="28">
        <v>20000</v>
      </c>
      <c r="E470" s="65" t="s">
        <v>44</v>
      </c>
      <c r="F470" s="66">
        <f t="shared" si="7"/>
        <v>20000</v>
      </c>
    </row>
    <row r="471" spans="1:6">
      <c r="A471" s="25" t="s">
        <v>555</v>
      </c>
      <c r="B471" s="64" t="s">
        <v>513</v>
      </c>
      <c r="C471" s="27" t="s">
        <v>1145</v>
      </c>
      <c r="D471" s="28">
        <v>20000</v>
      </c>
      <c r="E471" s="65" t="s">
        <v>44</v>
      </c>
      <c r="F471" s="66">
        <f t="shared" si="7"/>
        <v>20000</v>
      </c>
    </row>
    <row r="472" spans="1:6">
      <c r="A472" s="25" t="s">
        <v>1146</v>
      </c>
      <c r="B472" s="64" t="s">
        <v>513</v>
      </c>
      <c r="C472" s="27" t="s">
        <v>1147</v>
      </c>
      <c r="D472" s="28">
        <v>22547700</v>
      </c>
      <c r="E472" s="65">
        <v>2676909.23</v>
      </c>
      <c r="F472" s="66">
        <f t="shared" si="7"/>
        <v>19870790.77</v>
      </c>
    </row>
    <row r="473" spans="1:6">
      <c r="A473" s="52" t="s">
        <v>1148</v>
      </c>
      <c r="B473" s="53" t="s">
        <v>513</v>
      </c>
      <c r="C473" s="54" t="s">
        <v>1149</v>
      </c>
      <c r="D473" s="55">
        <v>5206000</v>
      </c>
      <c r="E473" s="56">
        <v>1735049.02</v>
      </c>
      <c r="F473" s="57">
        <f t="shared" si="7"/>
        <v>3470950.98</v>
      </c>
    </row>
    <row r="474" spans="1:6" ht="24.6" customHeight="1">
      <c r="A474" s="25" t="s">
        <v>1150</v>
      </c>
      <c r="B474" s="64" t="s">
        <v>513</v>
      </c>
      <c r="C474" s="27" t="s">
        <v>1151</v>
      </c>
      <c r="D474" s="28">
        <v>5206000</v>
      </c>
      <c r="E474" s="65">
        <v>1735049.02</v>
      </c>
      <c r="F474" s="66">
        <f t="shared" si="7"/>
        <v>3470950.98</v>
      </c>
    </row>
    <row r="475" spans="1:6" ht="36.950000000000003" customHeight="1">
      <c r="A475" s="25" t="s">
        <v>1152</v>
      </c>
      <c r="B475" s="64" t="s">
        <v>513</v>
      </c>
      <c r="C475" s="27" t="s">
        <v>1153</v>
      </c>
      <c r="D475" s="28">
        <v>5206000</v>
      </c>
      <c r="E475" s="65">
        <v>1735049.02</v>
      </c>
      <c r="F475" s="66">
        <f t="shared" si="7"/>
        <v>3470950.98</v>
      </c>
    </row>
    <row r="476" spans="1:6" ht="98.45" customHeight="1">
      <c r="A476" s="67" t="s">
        <v>1154</v>
      </c>
      <c r="B476" s="64" t="s">
        <v>513</v>
      </c>
      <c r="C476" s="27" t="s">
        <v>1155</v>
      </c>
      <c r="D476" s="28">
        <v>200000</v>
      </c>
      <c r="E476" s="65">
        <v>68649.02</v>
      </c>
      <c r="F476" s="66">
        <f t="shared" si="7"/>
        <v>131350.97999999998</v>
      </c>
    </row>
    <row r="477" spans="1:6" ht="36.950000000000003" customHeight="1">
      <c r="A477" s="25" t="s">
        <v>727</v>
      </c>
      <c r="B477" s="64" t="s">
        <v>513</v>
      </c>
      <c r="C477" s="27" t="s">
        <v>1156</v>
      </c>
      <c r="D477" s="28">
        <v>200000</v>
      </c>
      <c r="E477" s="65">
        <v>68649.02</v>
      </c>
      <c r="F477" s="66">
        <f t="shared" si="7"/>
        <v>131350.97999999998</v>
      </c>
    </row>
    <row r="478" spans="1:6">
      <c r="A478" s="25" t="s">
        <v>1157</v>
      </c>
      <c r="B478" s="64" t="s">
        <v>513</v>
      </c>
      <c r="C478" s="27" t="s">
        <v>1158</v>
      </c>
      <c r="D478" s="28">
        <v>200000</v>
      </c>
      <c r="E478" s="65">
        <v>68649.02</v>
      </c>
      <c r="F478" s="66">
        <f t="shared" si="7"/>
        <v>131350.97999999998</v>
      </c>
    </row>
    <row r="479" spans="1:6" ht="49.15" customHeight="1">
      <c r="A479" s="25" t="s">
        <v>1159</v>
      </c>
      <c r="B479" s="64" t="s">
        <v>513</v>
      </c>
      <c r="C479" s="27" t="s">
        <v>1160</v>
      </c>
      <c r="D479" s="28">
        <v>200000</v>
      </c>
      <c r="E479" s="65">
        <v>68649.02</v>
      </c>
      <c r="F479" s="66">
        <f t="shared" si="7"/>
        <v>131350.97999999998</v>
      </c>
    </row>
    <row r="480" spans="1:6" ht="270.60000000000002" customHeight="1">
      <c r="A480" s="67" t="s">
        <v>1161</v>
      </c>
      <c r="B480" s="64" t="s">
        <v>513</v>
      </c>
      <c r="C480" s="27" t="s">
        <v>1162</v>
      </c>
      <c r="D480" s="28">
        <v>5006000</v>
      </c>
      <c r="E480" s="65">
        <v>1666400</v>
      </c>
      <c r="F480" s="66">
        <f t="shared" si="7"/>
        <v>3339600</v>
      </c>
    </row>
    <row r="481" spans="1:6" ht="36.950000000000003" customHeight="1">
      <c r="A481" s="25" t="s">
        <v>727</v>
      </c>
      <c r="B481" s="64" t="s">
        <v>513</v>
      </c>
      <c r="C481" s="27" t="s">
        <v>1163</v>
      </c>
      <c r="D481" s="28">
        <v>5006000</v>
      </c>
      <c r="E481" s="65">
        <v>1666400</v>
      </c>
      <c r="F481" s="66">
        <f t="shared" si="7"/>
        <v>3339600</v>
      </c>
    </row>
    <row r="482" spans="1:6">
      <c r="A482" s="25" t="s">
        <v>1157</v>
      </c>
      <c r="B482" s="64" t="s">
        <v>513</v>
      </c>
      <c r="C482" s="27" t="s">
        <v>1164</v>
      </c>
      <c r="D482" s="28">
        <v>5006000</v>
      </c>
      <c r="E482" s="65">
        <v>1666400</v>
      </c>
      <c r="F482" s="66">
        <f t="shared" si="7"/>
        <v>3339600</v>
      </c>
    </row>
    <row r="483" spans="1:6" ht="49.15" customHeight="1">
      <c r="A483" s="25" t="s">
        <v>1159</v>
      </c>
      <c r="B483" s="64" t="s">
        <v>513</v>
      </c>
      <c r="C483" s="27" t="s">
        <v>1165</v>
      </c>
      <c r="D483" s="28">
        <v>5006000</v>
      </c>
      <c r="E483" s="65">
        <v>1666400</v>
      </c>
      <c r="F483" s="66">
        <f t="shared" si="7"/>
        <v>3339600</v>
      </c>
    </row>
    <row r="484" spans="1:6">
      <c r="A484" s="52" t="s">
        <v>1166</v>
      </c>
      <c r="B484" s="53" t="s">
        <v>513</v>
      </c>
      <c r="C484" s="54" t="s">
        <v>1167</v>
      </c>
      <c r="D484" s="55">
        <v>605400</v>
      </c>
      <c r="E484" s="56">
        <v>605400</v>
      </c>
      <c r="F484" s="57" t="str">
        <f t="shared" si="7"/>
        <v>-</v>
      </c>
    </row>
    <row r="485" spans="1:6" ht="24.6" customHeight="1">
      <c r="A485" s="25" t="s">
        <v>626</v>
      </c>
      <c r="B485" s="64" t="s">
        <v>513</v>
      </c>
      <c r="C485" s="27" t="s">
        <v>1168</v>
      </c>
      <c r="D485" s="28">
        <v>605400</v>
      </c>
      <c r="E485" s="65">
        <v>605400</v>
      </c>
      <c r="F485" s="66" t="str">
        <f t="shared" si="7"/>
        <v>-</v>
      </c>
    </row>
    <row r="486" spans="1:6">
      <c r="A486" s="25" t="s">
        <v>635</v>
      </c>
      <c r="B486" s="64" t="s">
        <v>513</v>
      </c>
      <c r="C486" s="27" t="s">
        <v>1169</v>
      </c>
      <c r="D486" s="28">
        <v>605400</v>
      </c>
      <c r="E486" s="65">
        <v>605400</v>
      </c>
      <c r="F486" s="66" t="str">
        <f t="shared" si="7"/>
        <v>-</v>
      </c>
    </row>
    <row r="487" spans="1:6" ht="98.45" customHeight="1">
      <c r="A487" s="67" t="s">
        <v>1170</v>
      </c>
      <c r="B487" s="64" t="s">
        <v>513</v>
      </c>
      <c r="C487" s="27" t="s">
        <v>1171</v>
      </c>
      <c r="D487" s="28">
        <v>605400</v>
      </c>
      <c r="E487" s="65">
        <v>605400</v>
      </c>
      <c r="F487" s="66" t="str">
        <f t="shared" si="7"/>
        <v>-</v>
      </c>
    </row>
    <row r="488" spans="1:6" ht="36.950000000000003" customHeight="1">
      <c r="A488" s="25" t="s">
        <v>727</v>
      </c>
      <c r="B488" s="64" t="s">
        <v>513</v>
      </c>
      <c r="C488" s="27" t="s">
        <v>1172</v>
      </c>
      <c r="D488" s="28">
        <v>605400</v>
      </c>
      <c r="E488" s="65">
        <v>605400</v>
      </c>
      <c r="F488" s="66" t="str">
        <f t="shared" si="7"/>
        <v>-</v>
      </c>
    </row>
    <row r="489" spans="1:6">
      <c r="A489" s="25" t="s">
        <v>1157</v>
      </c>
      <c r="B489" s="64" t="s">
        <v>513</v>
      </c>
      <c r="C489" s="27" t="s">
        <v>1173</v>
      </c>
      <c r="D489" s="28">
        <v>605400</v>
      </c>
      <c r="E489" s="65">
        <v>605400</v>
      </c>
      <c r="F489" s="66" t="str">
        <f t="shared" si="7"/>
        <v>-</v>
      </c>
    </row>
    <row r="490" spans="1:6">
      <c r="A490" s="25" t="s">
        <v>1174</v>
      </c>
      <c r="B490" s="64" t="s">
        <v>513</v>
      </c>
      <c r="C490" s="27" t="s">
        <v>1175</v>
      </c>
      <c r="D490" s="28">
        <v>605400</v>
      </c>
      <c r="E490" s="65">
        <v>605400</v>
      </c>
      <c r="F490" s="66" t="str">
        <f t="shared" si="7"/>
        <v>-</v>
      </c>
    </row>
    <row r="491" spans="1:6">
      <c r="A491" s="52" t="s">
        <v>1176</v>
      </c>
      <c r="B491" s="53" t="s">
        <v>513</v>
      </c>
      <c r="C491" s="54" t="s">
        <v>1177</v>
      </c>
      <c r="D491" s="55">
        <v>16736300</v>
      </c>
      <c r="E491" s="56">
        <v>336460.21</v>
      </c>
      <c r="F491" s="57">
        <f t="shared" si="7"/>
        <v>16399839.789999999</v>
      </c>
    </row>
    <row r="492" spans="1:6" ht="24.6" customHeight="1">
      <c r="A492" s="25" t="s">
        <v>1150</v>
      </c>
      <c r="B492" s="64" t="s">
        <v>513</v>
      </c>
      <c r="C492" s="27" t="s">
        <v>1178</v>
      </c>
      <c r="D492" s="28">
        <v>14110000</v>
      </c>
      <c r="E492" s="65">
        <v>240917.18</v>
      </c>
      <c r="F492" s="66">
        <f t="shared" si="7"/>
        <v>13869082.82</v>
      </c>
    </row>
    <row r="493" spans="1:6" ht="36.950000000000003" customHeight="1">
      <c r="A493" s="25" t="s">
        <v>1152</v>
      </c>
      <c r="B493" s="64" t="s">
        <v>513</v>
      </c>
      <c r="C493" s="27" t="s">
        <v>1179</v>
      </c>
      <c r="D493" s="28">
        <v>13127200</v>
      </c>
      <c r="E493" s="65">
        <v>173535.82</v>
      </c>
      <c r="F493" s="66">
        <f t="shared" si="7"/>
        <v>12953664.18</v>
      </c>
    </row>
    <row r="494" spans="1:6" ht="98.45" customHeight="1">
      <c r="A494" s="67" t="s">
        <v>1154</v>
      </c>
      <c r="B494" s="64" t="s">
        <v>513</v>
      </c>
      <c r="C494" s="27" t="s">
        <v>1180</v>
      </c>
      <c r="D494" s="28">
        <v>147800</v>
      </c>
      <c r="E494" s="65">
        <v>20643.18</v>
      </c>
      <c r="F494" s="66">
        <f t="shared" si="7"/>
        <v>127156.82</v>
      </c>
    </row>
    <row r="495" spans="1:6" ht="36.950000000000003" customHeight="1">
      <c r="A495" s="25" t="s">
        <v>727</v>
      </c>
      <c r="B495" s="64" t="s">
        <v>513</v>
      </c>
      <c r="C495" s="27" t="s">
        <v>1181</v>
      </c>
      <c r="D495" s="28">
        <v>147800</v>
      </c>
      <c r="E495" s="65">
        <v>20643.18</v>
      </c>
      <c r="F495" s="66">
        <f t="shared" si="7"/>
        <v>127156.82</v>
      </c>
    </row>
    <row r="496" spans="1:6">
      <c r="A496" s="25" t="s">
        <v>1157</v>
      </c>
      <c r="B496" s="64" t="s">
        <v>513</v>
      </c>
      <c r="C496" s="27" t="s">
        <v>1182</v>
      </c>
      <c r="D496" s="28">
        <v>147800</v>
      </c>
      <c r="E496" s="65">
        <v>20643.18</v>
      </c>
      <c r="F496" s="66">
        <f t="shared" si="7"/>
        <v>127156.82</v>
      </c>
    </row>
    <row r="497" spans="1:6" ht="49.15" customHeight="1">
      <c r="A497" s="25" t="s">
        <v>1159</v>
      </c>
      <c r="B497" s="64" t="s">
        <v>513</v>
      </c>
      <c r="C497" s="27" t="s">
        <v>1183</v>
      </c>
      <c r="D497" s="28">
        <v>147800</v>
      </c>
      <c r="E497" s="65">
        <v>20643.18</v>
      </c>
      <c r="F497" s="66">
        <f t="shared" si="7"/>
        <v>127156.82</v>
      </c>
    </row>
    <row r="498" spans="1:6" ht="110.65" customHeight="1">
      <c r="A498" s="67" t="s">
        <v>1184</v>
      </c>
      <c r="B498" s="64" t="s">
        <v>513</v>
      </c>
      <c r="C498" s="27" t="s">
        <v>1185</v>
      </c>
      <c r="D498" s="28">
        <v>646400</v>
      </c>
      <c r="E498" s="65">
        <v>96292.64</v>
      </c>
      <c r="F498" s="66">
        <f t="shared" si="7"/>
        <v>550107.36</v>
      </c>
    </row>
    <row r="499" spans="1:6" ht="36.950000000000003" customHeight="1">
      <c r="A499" s="25" t="s">
        <v>727</v>
      </c>
      <c r="B499" s="64" t="s">
        <v>513</v>
      </c>
      <c r="C499" s="27" t="s">
        <v>1186</v>
      </c>
      <c r="D499" s="28">
        <v>646400</v>
      </c>
      <c r="E499" s="65">
        <v>96292.64</v>
      </c>
      <c r="F499" s="66">
        <f t="shared" si="7"/>
        <v>550107.36</v>
      </c>
    </row>
    <row r="500" spans="1:6">
      <c r="A500" s="25" t="s">
        <v>1157</v>
      </c>
      <c r="B500" s="64" t="s">
        <v>513</v>
      </c>
      <c r="C500" s="27" t="s">
        <v>1187</v>
      </c>
      <c r="D500" s="28">
        <v>646400</v>
      </c>
      <c r="E500" s="65">
        <v>96292.64</v>
      </c>
      <c r="F500" s="66">
        <f t="shared" si="7"/>
        <v>550107.36</v>
      </c>
    </row>
    <row r="501" spans="1:6">
      <c r="A501" s="25" t="s">
        <v>1174</v>
      </c>
      <c r="B501" s="64" t="s">
        <v>513</v>
      </c>
      <c r="C501" s="27" t="s">
        <v>1188</v>
      </c>
      <c r="D501" s="28">
        <v>646400</v>
      </c>
      <c r="E501" s="65">
        <v>96292.64</v>
      </c>
      <c r="F501" s="66">
        <f t="shared" si="7"/>
        <v>550107.36</v>
      </c>
    </row>
    <row r="502" spans="1:6" ht="270.60000000000002" customHeight="1">
      <c r="A502" s="67" t="s">
        <v>1161</v>
      </c>
      <c r="B502" s="64" t="s">
        <v>513</v>
      </c>
      <c r="C502" s="27" t="s">
        <v>1189</v>
      </c>
      <c r="D502" s="28">
        <v>169800</v>
      </c>
      <c r="E502" s="65">
        <v>56600</v>
      </c>
      <c r="F502" s="66">
        <f t="shared" si="7"/>
        <v>113200</v>
      </c>
    </row>
    <row r="503" spans="1:6" ht="36.950000000000003" customHeight="1">
      <c r="A503" s="25" t="s">
        <v>727</v>
      </c>
      <c r="B503" s="64" t="s">
        <v>513</v>
      </c>
      <c r="C503" s="27" t="s">
        <v>1190</v>
      </c>
      <c r="D503" s="28">
        <v>169800</v>
      </c>
      <c r="E503" s="65">
        <v>56600</v>
      </c>
      <c r="F503" s="66">
        <f t="shared" si="7"/>
        <v>113200</v>
      </c>
    </row>
    <row r="504" spans="1:6">
      <c r="A504" s="25" t="s">
        <v>1157</v>
      </c>
      <c r="B504" s="64" t="s">
        <v>513</v>
      </c>
      <c r="C504" s="27" t="s">
        <v>1191</v>
      </c>
      <c r="D504" s="28">
        <v>169800</v>
      </c>
      <c r="E504" s="65">
        <v>56600</v>
      </c>
      <c r="F504" s="66">
        <f t="shared" si="7"/>
        <v>113200</v>
      </c>
    </row>
    <row r="505" spans="1:6" ht="49.15" customHeight="1">
      <c r="A505" s="25" t="s">
        <v>1159</v>
      </c>
      <c r="B505" s="64" t="s">
        <v>513</v>
      </c>
      <c r="C505" s="27" t="s">
        <v>1192</v>
      </c>
      <c r="D505" s="28">
        <v>169800</v>
      </c>
      <c r="E505" s="65">
        <v>56600</v>
      </c>
      <c r="F505" s="66">
        <f t="shared" si="7"/>
        <v>113200</v>
      </c>
    </row>
    <row r="506" spans="1:6" ht="246" customHeight="1">
      <c r="A506" s="67" t="s">
        <v>1193</v>
      </c>
      <c r="B506" s="64" t="s">
        <v>513</v>
      </c>
      <c r="C506" s="27" t="s">
        <v>1194</v>
      </c>
      <c r="D506" s="28">
        <v>11363200</v>
      </c>
      <c r="E506" s="65" t="s">
        <v>44</v>
      </c>
      <c r="F506" s="66">
        <f t="shared" si="7"/>
        <v>11363200</v>
      </c>
    </row>
    <row r="507" spans="1:6" ht="36.950000000000003" customHeight="1">
      <c r="A507" s="25" t="s">
        <v>727</v>
      </c>
      <c r="B507" s="64" t="s">
        <v>513</v>
      </c>
      <c r="C507" s="27" t="s">
        <v>1195</v>
      </c>
      <c r="D507" s="28">
        <v>11363200</v>
      </c>
      <c r="E507" s="65" t="s">
        <v>44</v>
      </c>
      <c r="F507" s="66">
        <f t="shared" si="7"/>
        <v>11363200</v>
      </c>
    </row>
    <row r="508" spans="1:6">
      <c r="A508" s="25" t="s">
        <v>1157</v>
      </c>
      <c r="B508" s="64" t="s">
        <v>513</v>
      </c>
      <c r="C508" s="27" t="s">
        <v>1196</v>
      </c>
      <c r="D508" s="28">
        <v>11363200</v>
      </c>
      <c r="E508" s="65" t="s">
        <v>44</v>
      </c>
      <c r="F508" s="66">
        <f t="shared" si="7"/>
        <v>11363200</v>
      </c>
    </row>
    <row r="509" spans="1:6">
      <c r="A509" s="25" t="s">
        <v>1174</v>
      </c>
      <c r="B509" s="64" t="s">
        <v>513</v>
      </c>
      <c r="C509" s="27" t="s">
        <v>1197</v>
      </c>
      <c r="D509" s="28">
        <v>11363200</v>
      </c>
      <c r="E509" s="65" t="s">
        <v>44</v>
      </c>
      <c r="F509" s="66">
        <f t="shared" si="7"/>
        <v>11363200</v>
      </c>
    </row>
    <row r="510" spans="1:6" ht="172.15" customHeight="1">
      <c r="A510" s="67" t="s">
        <v>1198</v>
      </c>
      <c r="B510" s="64" t="s">
        <v>513</v>
      </c>
      <c r="C510" s="27" t="s">
        <v>1199</v>
      </c>
      <c r="D510" s="28">
        <v>800000</v>
      </c>
      <c r="E510" s="65" t="s">
        <v>44</v>
      </c>
      <c r="F510" s="66">
        <f t="shared" si="7"/>
        <v>800000</v>
      </c>
    </row>
    <row r="511" spans="1:6" ht="36.950000000000003" customHeight="1">
      <c r="A511" s="25" t="s">
        <v>727</v>
      </c>
      <c r="B511" s="64" t="s">
        <v>513</v>
      </c>
      <c r="C511" s="27" t="s">
        <v>1200</v>
      </c>
      <c r="D511" s="28">
        <v>800000</v>
      </c>
      <c r="E511" s="65" t="s">
        <v>44</v>
      </c>
      <c r="F511" s="66">
        <f t="shared" si="7"/>
        <v>800000</v>
      </c>
    </row>
    <row r="512" spans="1:6">
      <c r="A512" s="25" t="s">
        <v>1157</v>
      </c>
      <c r="B512" s="64" t="s">
        <v>513</v>
      </c>
      <c r="C512" s="27" t="s">
        <v>1201</v>
      </c>
      <c r="D512" s="28">
        <v>800000</v>
      </c>
      <c r="E512" s="65" t="s">
        <v>44</v>
      </c>
      <c r="F512" s="66">
        <f t="shared" si="7"/>
        <v>800000</v>
      </c>
    </row>
    <row r="513" spans="1:6">
      <c r="A513" s="25" t="s">
        <v>1174</v>
      </c>
      <c r="B513" s="64" t="s">
        <v>513</v>
      </c>
      <c r="C513" s="27" t="s">
        <v>1202</v>
      </c>
      <c r="D513" s="28">
        <v>800000</v>
      </c>
      <c r="E513" s="65" t="s">
        <v>44</v>
      </c>
      <c r="F513" s="66">
        <f t="shared" si="7"/>
        <v>800000</v>
      </c>
    </row>
    <row r="514" spans="1:6" ht="24.6" customHeight="1">
      <c r="A514" s="25" t="s">
        <v>1203</v>
      </c>
      <c r="B514" s="64" t="s">
        <v>513</v>
      </c>
      <c r="C514" s="27" t="s">
        <v>1204</v>
      </c>
      <c r="D514" s="28">
        <v>953600</v>
      </c>
      <c r="E514" s="65">
        <v>67381.36</v>
      </c>
      <c r="F514" s="66">
        <f t="shared" si="7"/>
        <v>886218.64</v>
      </c>
    </row>
    <row r="515" spans="1:6" ht="61.5" customHeight="1">
      <c r="A515" s="25" t="s">
        <v>1205</v>
      </c>
      <c r="B515" s="64" t="s">
        <v>513</v>
      </c>
      <c r="C515" s="27" t="s">
        <v>1206</v>
      </c>
      <c r="D515" s="28">
        <v>415100</v>
      </c>
      <c r="E515" s="65" t="s">
        <v>44</v>
      </c>
      <c r="F515" s="66">
        <f t="shared" si="7"/>
        <v>415100</v>
      </c>
    </row>
    <row r="516" spans="1:6" ht="36.950000000000003" customHeight="1">
      <c r="A516" s="25" t="s">
        <v>727</v>
      </c>
      <c r="B516" s="64" t="s">
        <v>513</v>
      </c>
      <c r="C516" s="27" t="s">
        <v>1207</v>
      </c>
      <c r="D516" s="28">
        <v>415100</v>
      </c>
      <c r="E516" s="65" t="s">
        <v>44</v>
      </c>
      <c r="F516" s="66">
        <f t="shared" si="7"/>
        <v>415100</v>
      </c>
    </row>
    <row r="517" spans="1:6">
      <c r="A517" s="25" t="s">
        <v>1157</v>
      </c>
      <c r="B517" s="64" t="s">
        <v>513</v>
      </c>
      <c r="C517" s="27" t="s">
        <v>1208</v>
      </c>
      <c r="D517" s="28">
        <v>415100</v>
      </c>
      <c r="E517" s="65" t="s">
        <v>44</v>
      </c>
      <c r="F517" s="66">
        <f t="shared" si="7"/>
        <v>415100</v>
      </c>
    </row>
    <row r="518" spans="1:6" ht="49.15" customHeight="1">
      <c r="A518" s="25" t="s">
        <v>1159</v>
      </c>
      <c r="B518" s="64" t="s">
        <v>513</v>
      </c>
      <c r="C518" s="27" t="s">
        <v>1209</v>
      </c>
      <c r="D518" s="28">
        <v>415100</v>
      </c>
      <c r="E518" s="65" t="s">
        <v>44</v>
      </c>
      <c r="F518" s="66">
        <f t="shared" si="7"/>
        <v>415100</v>
      </c>
    </row>
    <row r="519" spans="1:6" ht="110.65" customHeight="1">
      <c r="A519" s="67" t="s">
        <v>1210</v>
      </c>
      <c r="B519" s="64" t="s">
        <v>513</v>
      </c>
      <c r="C519" s="27" t="s">
        <v>1211</v>
      </c>
      <c r="D519" s="28">
        <v>186500</v>
      </c>
      <c r="E519" s="65">
        <v>16797.72</v>
      </c>
      <c r="F519" s="66">
        <f t="shared" si="7"/>
        <v>169702.28</v>
      </c>
    </row>
    <row r="520" spans="1:6" ht="36.950000000000003" customHeight="1">
      <c r="A520" s="25" t="s">
        <v>727</v>
      </c>
      <c r="B520" s="64" t="s">
        <v>513</v>
      </c>
      <c r="C520" s="27" t="s">
        <v>1212</v>
      </c>
      <c r="D520" s="28">
        <v>186500</v>
      </c>
      <c r="E520" s="65">
        <v>16797.72</v>
      </c>
      <c r="F520" s="66">
        <f t="shared" si="7"/>
        <v>169702.28</v>
      </c>
    </row>
    <row r="521" spans="1:6">
      <c r="A521" s="25" t="s">
        <v>1157</v>
      </c>
      <c r="B521" s="64" t="s">
        <v>513</v>
      </c>
      <c r="C521" s="27" t="s">
        <v>1213</v>
      </c>
      <c r="D521" s="28">
        <v>186500</v>
      </c>
      <c r="E521" s="65">
        <v>16797.72</v>
      </c>
      <c r="F521" s="66">
        <f t="shared" si="7"/>
        <v>169702.28</v>
      </c>
    </row>
    <row r="522" spans="1:6" ht="49.15" customHeight="1">
      <c r="A522" s="25" t="s">
        <v>1159</v>
      </c>
      <c r="B522" s="64" t="s">
        <v>513</v>
      </c>
      <c r="C522" s="27" t="s">
        <v>1214</v>
      </c>
      <c r="D522" s="28">
        <v>186500</v>
      </c>
      <c r="E522" s="65">
        <v>16797.72</v>
      </c>
      <c r="F522" s="66">
        <f t="shared" si="7"/>
        <v>169702.28</v>
      </c>
    </row>
    <row r="523" spans="1:6" ht="61.5" customHeight="1">
      <c r="A523" s="25" t="s">
        <v>1215</v>
      </c>
      <c r="B523" s="64" t="s">
        <v>513</v>
      </c>
      <c r="C523" s="27" t="s">
        <v>1216</v>
      </c>
      <c r="D523" s="28">
        <v>13900</v>
      </c>
      <c r="E523" s="65" t="s">
        <v>44</v>
      </c>
      <c r="F523" s="66">
        <f t="shared" si="7"/>
        <v>13900</v>
      </c>
    </row>
    <row r="524" spans="1:6" ht="36.950000000000003" customHeight="1">
      <c r="A524" s="25" t="s">
        <v>727</v>
      </c>
      <c r="B524" s="64" t="s">
        <v>513</v>
      </c>
      <c r="C524" s="27" t="s">
        <v>1217</v>
      </c>
      <c r="D524" s="28">
        <v>13900</v>
      </c>
      <c r="E524" s="65" t="s">
        <v>44</v>
      </c>
      <c r="F524" s="66">
        <f t="shared" si="7"/>
        <v>13900</v>
      </c>
    </row>
    <row r="525" spans="1:6">
      <c r="A525" s="25" t="s">
        <v>1157</v>
      </c>
      <c r="B525" s="64" t="s">
        <v>513</v>
      </c>
      <c r="C525" s="27" t="s">
        <v>1218</v>
      </c>
      <c r="D525" s="28">
        <v>13900</v>
      </c>
      <c r="E525" s="65" t="s">
        <v>44</v>
      </c>
      <c r="F525" s="66">
        <f t="shared" si="7"/>
        <v>13900</v>
      </c>
    </row>
    <row r="526" spans="1:6" ht="49.15" customHeight="1">
      <c r="A526" s="25" t="s">
        <v>1159</v>
      </c>
      <c r="B526" s="64" t="s">
        <v>513</v>
      </c>
      <c r="C526" s="27" t="s">
        <v>1219</v>
      </c>
      <c r="D526" s="28">
        <v>13900</v>
      </c>
      <c r="E526" s="65" t="s">
        <v>44</v>
      </c>
      <c r="F526" s="66">
        <f t="shared" si="7"/>
        <v>13900</v>
      </c>
    </row>
    <row r="527" spans="1:6" ht="61.5" customHeight="1">
      <c r="A527" s="25" t="s">
        <v>1220</v>
      </c>
      <c r="B527" s="64" t="s">
        <v>513</v>
      </c>
      <c r="C527" s="27" t="s">
        <v>1221</v>
      </c>
      <c r="D527" s="28">
        <v>316100</v>
      </c>
      <c r="E527" s="65">
        <v>50583.64</v>
      </c>
      <c r="F527" s="66">
        <f t="shared" ref="F527:F590" si="8">IF(OR(D527="-",IF(E527="-",0,E527)&gt;=IF(D527="-",0,D527)),"-",IF(D527="-",0,D527)-IF(E527="-",0,E527))</f>
        <v>265516.36</v>
      </c>
    </row>
    <row r="528" spans="1:6" ht="36.950000000000003" customHeight="1">
      <c r="A528" s="25" t="s">
        <v>727</v>
      </c>
      <c r="B528" s="64" t="s">
        <v>513</v>
      </c>
      <c r="C528" s="27" t="s">
        <v>1222</v>
      </c>
      <c r="D528" s="28">
        <v>316100</v>
      </c>
      <c r="E528" s="65">
        <v>50583.64</v>
      </c>
      <c r="F528" s="66">
        <f t="shared" si="8"/>
        <v>265516.36</v>
      </c>
    </row>
    <row r="529" spans="1:6">
      <c r="A529" s="25" t="s">
        <v>1157</v>
      </c>
      <c r="B529" s="64" t="s">
        <v>513</v>
      </c>
      <c r="C529" s="27" t="s">
        <v>1223</v>
      </c>
      <c r="D529" s="28">
        <v>316100</v>
      </c>
      <c r="E529" s="65">
        <v>50583.64</v>
      </c>
      <c r="F529" s="66">
        <f t="shared" si="8"/>
        <v>265516.36</v>
      </c>
    </row>
    <row r="530" spans="1:6" ht="49.15" customHeight="1">
      <c r="A530" s="25" t="s">
        <v>1159</v>
      </c>
      <c r="B530" s="64" t="s">
        <v>513</v>
      </c>
      <c r="C530" s="27" t="s">
        <v>1224</v>
      </c>
      <c r="D530" s="28">
        <v>316100</v>
      </c>
      <c r="E530" s="65">
        <v>50583.64</v>
      </c>
      <c r="F530" s="66">
        <f t="shared" si="8"/>
        <v>265516.36</v>
      </c>
    </row>
    <row r="531" spans="1:6" ht="61.5" customHeight="1">
      <c r="A531" s="25" t="s">
        <v>1225</v>
      </c>
      <c r="B531" s="64" t="s">
        <v>513</v>
      </c>
      <c r="C531" s="27" t="s">
        <v>1226</v>
      </c>
      <c r="D531" s="28">
        <v>22000</v>
      </c>
      <c r="E531" s="65" t="s">
        <v>44</v>
      </c>
      <c r="F531" s="66">
        <f t="shared" si="8"/>
        <v>22000</v>
      </c>
    </row>
    <row r="532" spans="1:6" ht="36.950000000000003" customHeight="1">
      <c r="A532" s="25" t="s">
        <v>727</v>
      </c>
      <c r="B532" s="64" t="s">
        <v>513</v>
      </c>
      <c r="C532" s="27" t="s">
        <v>1227</v>
      </c>
      <c r="D532" s="28">
        <v>22000</v>
      </c>
      <c r="E532" s="65" t="s">
        <v>44</v>
      </c>
      <c r="F532" s="66">
        <f t="shared" si="8"/>
        <v>22000</v>
      </c>
    </row>
    <row r="533" spans="1:6">
      <c r="A533" s="25" t="s">
        <v>1157</v>
      </c>
      <c r="B533" s="64" t="s">
        <v>513</v>
      </c>
      <c r="C533" s="27" t="s">
        <v>1228</v>
      </c>
      <c r="D533" s="28">
        <v>22000</v>
      </c>
      <c r="E533" s="65" t="s">
        <v>44</v>
      </c>
      <c r="F533" s="66">
        <f t="shared" si="8"/>
        <v>22000</v>
      </c>
    </row>
    <row r="534" spans="1:6" ht="49.15" customHeight="1">
      <c r="A534" s="25" t="s">
        <v>1159</v>
      </c>
      <c r="B534" s="64" t="s">
        <v>513</v>
      </c>
      <c r="C534" s="27" t="s">
        <v>1229</v>
      </c>
      <c r="D534" s="28">
        <v>22000</v>
      </c>
      <c r="E534" s="65" t="s">
        <v>44</v>
      </c>
      <c r="F534" s="66">
        <f t="shared" si="8"/>
        <v>22000</v>
      </c>
    </row>
    <row r="535" spans="1:6" ht="24.6" customHeight="1">
      <c r="A535" s="25" t="s">
        <v>1230</v>
      </c>
      <c r="B535" s="64" t="s">
        <v>513</v>
      </c>
      <c r="C535" s="27" t="s">
        <v>1231</v>
      </c>
      <c r="D535" s="28">
        <v>29200</v>
      </c>
      <c r="E535" s="65" t="s">
        <v>44</v>
      </c>
      <c r="F535" s="66">
        <f t="shared" si="8"/>
        <v>29200</v>
      </c>
    </row>
    <row r="536" spans="1:6" ht="73.7" customHeight="1">
      <c r="A536" s="25" t="s">
        <v>1232</v>
      </c>
      <c r="B536" s="64" t="s">
        <v>513</v>
      </c>
      <c r="C536" s="27" t="s">
        <v>1233</v>
      </c>
      <c r="D536" s="28">
        <v>29200</v>
      </c>
      <c r="E536" s="65" t="s">
        <v>44</v>
      </c>
      <c r="F536" s="66">
        <f t="shared" si="8"/>
        <v>29200</v>
      </c>
    </row>
    <row r="537" spans="1:6" ht="36.950000000000003" customHeight="1">
      <c r="A537" s="25" t="s">
        <v>727</v>
      </c>
      <c r="B537" s="64" t="s">
        <v>513</v>
      </c>
      <c r="C537" s="27" t="s">
        <v>1234</v>
      </c>
      <c r="D537" s="28">
        <v>29200</v>
      </c>
      <c r="E537" s="65" t="s">
        <v>44</v>
      </c>
      <c r="F537" s="66">
        <f t="shared" si="8"/>
        <v>29200</v>
      </c>
    </row>
    <row r="538" spans="1:6">
      <c r="A538" s="25" t="s">
        <v>1157</v>
      </c>
      <c r="B538" s="64" t="s">
        <v>513</v>
      </c>
      <c r="C538" s="27" t="s">
        <v>1235</v>
      </c>
      <c r="D538" s="28">
        <v>29200</v>
      </c>
      <c r="E538" s="65" t="s">
        <v>44</v>
      </c>
      <c r="F538" s="66">
        <f t="shared" si="8"/>
        <v>29200</v>
      </c>
    </row>
    <row r="539" spans="1:6">
      <c r="A539" s="25" t="s">
        <v>1174</v>
      </c>
      <c r="B539" s="64" t="s">
        <v>513</v>
      </c>
      <c r="C539" s="27" t="s">
        <v>1236</v>
      </c>
      <c r="D539" s="28">
        <v>29200</v>
      </c>
      <c r="E539" s="65" t="s">
        <v>44</v>
      </c>
      <c r="F539" s="66">
        <f t="shared" si="8"/>
        <v>29200</v>
      </c>
    </row>
    <row r="540" spans="1:6" ht="61.5" customHeight="1">
      <c r="A540" s="25" t="s">
        <v>833</v>
      </c>
      <c r="B540" s="64" t="s">
        <v>513</v>
      </c>
      <c r="C540" s="27" t="s">
        <v>1237</v>
      </c>
      <c r="D540" s="28">
        <v>390000</v>
      </c>
      <c r="E540" s="65">
        <v>35000</v>
      </c>
      <c r="F540" s="66">
        <f t="shared" si="8"/>
        <v>355000</v>
      </c>
    </row>
    <row r="541" spans="1:6" ht="86.1" customHeight="1">
      <c r="A541" s="67" t="s">
        <v>867</v>
      </c>
      <c r="B541" s="64" t="s">
        <v>513</v>
      </c>
      <c r="C541" s="27" t="s">
        <v>1238</v>
      </c>
      <c r="D541" s="28">
        <v>390000</v>
      </c>
      <c r="E541" s="65">
        <v>35000</v>
      </c>
      <c r="F541" s="66">
        <f t="shared" si="8"/>
        <v>355000</v>
      </c>
    </row>
    <row r="542" spans="1:6" ht="98.45" customHeight="1">
      <c r="A542" s="67" t="s">
        <v>869</v>
      </c>
      <c r="B542" s="64" t="s">
        <v>513</v>
      </c>
      <c r="C542" s="27" t="s">
        <v>1239</v>
      </c>
      <c r="D542" s="28">
        <v>390000</v>
      </c>
      <c r="E542" s="65">
        <v>35000</v>
      </c>
      <c r="F542" s="66">
        <f t="shared" si="8"/>
        <v>355000</v>
      </c>
    </row>
    <row r="543" spans="1:6" ht="36.950000000000003" customHeight="1">
      <c r="A543" s="25" t="s">
        <v>727</v>
      </c>
      <c r="B543" s="64" t="s">
        <v>513</v>
      </c>
      <c r="C543" s="27" t="s">
        <v>1240</v>
      </c>
      <c r="D543" s="28">
        <v>390000</v>
      </c>
      <c r="E543" s="65">
        <v>35000</v>
      </c>
      <c r="F543" s="66">
        <f t="shared" si="8"/>
        <v>355000</v>
      </c>
    </row>
    <row r="544" spans="1:6">
      <c r="A544" s="25" t="s">
        <v>1157</v>
      </c>
      <c r="B544" s="64" t="s">
        <v>513</v>
      </c>
      <c r="C544" s="27" t="s">
        <v>1241</v>
      </c>
      <c r="D544" s="28">
        <v>390000</v>
      </c>
      <c r="E544" s="65">
        <v>35000</v>
      </c>
      <c r="F544" s="66">
        <f t="shared" si="8"/>
        <v>355000</v>
      </c>
    </row>
    <row r="545" spans="1:6">
      <c r="A545" s="25" t="s">
        <v>1174</v>
      </c>
      <c r="B545" s="64" t="s">
        <v>513</v>
      </c>
      <c r="C545" s="27" t="s">
        <v>1242</v>
      </c>
      <c r="D545" s="28">
        <v>390000</v>
      </c>
      <c r="E545" s="65">
        <v>35000</v>
      </c>
      <c r="F545" s="66">
        <f t="shared" si="8"/>
        <v>355000</v>
      </c>
    </row>
    <row r="546" spans="1:6" ht="24.6" customHeight="1">
      <c r="A546" s="25" t="s">
        <v>626</v>
      </c>
      <c r="B546" s="64" t="s">
        <v>513</v>
      </c>
      <c r="C546" s="27" t="s">
        <v>1243</v>
      </c>
      <c r="D546" s="28">
        <v>2236300</v>
      </c>
      <c r="E546" s="65">
        <v>60543.03</v>
      </c>
      <c r="F546" s="66">
        <f t="shared" si="8"/>
        <v>2175756.9700000002</v>
      </c>
    </row>
    <row r="547" spans="1:6">
      <c r="A547" s="25" t="s">
        <v>635</v>
      </c>
      <c r="B547" s="64" t="s">
        <v>513</v>
      </c>
      <c r="C547" s="27" t="s">
        <v>1244</v>
      </c>
      <c r="D547" s="28">
        <v>2236300</v>
      </c>
      <c r="E547" s="65">
        <v>60543.03</v>
      </c>
      <c r="F547" s="66">
        <f t="shared" si="8"/>
        <v>2175756.9700000002</v>
      </c>
    </row>
    <row r="548" spans="1:6" ht="159.94999999999999" customHeight="1">
      <c r="A548" s="67" t="s">
        <v>1245</v>
      </c>
      <c r="B548" s="64" t="s">
        <v>513</v>
      </c>
      <c r="C548" s="27" t="s">
        <v>1246</v>
      </c>
      <c r="D548" s="28">
        <v>500000</v>
      </c>
      <c r="E548" s="65">
        <v>60543.03</v>
      </c>
      <c r="F548" s="66">
        <f t="shared" si="8"/>
        <v>439456.97</v>
      </c>
    </row>
    <row r="549" spans="1:6" ht="36.950000000000003" customHeight="1">
      <c r="A549" s="25" t="s">
        <v>727</v>
      </c>
      <c r="B549" s="64" t="s">
        <v>513</v>
      </c>
      <c r="C549" s="27" t="s">
        <v>1247</v>
      </c>
      <c r="D549" s="28">
        <v>500000</v>
      </c>
      <c r="E549" s="65">
        <v>60543.03</v>
      </c>
      <c r="F549" s="66">
        <f t="shared" si="8"/>
        <v>439456.97</v>
      </c>
    </row>
    <row r="550" spans="1:6">
      <c r="A550" s="25" t="s">
        <v>1157</v>
      </c>
      <c r="B550" s="64" t="s">
        <v>513</v>
      </c>
      <c r="C550" s="27" t="s">
        <v>1248</v>
      </c>
      <c r="D550" s="28">
        <v>500000</v>
      </c>
      <c r="E550" s="65">
        <v>60543.03</v>
      </c>
      <c r="F550" s="66">
        <f t="shared" si="8"/>
        <v>439456.97</v>
      </c>
    </row>
    <row r="551" spans="1:6">
      <c r="A551" s="25" t="s">
        <v>1174</v>
      </c>
      <c r="B551" s="64" t="s">
        <v>513</v>
      </c>
      <c r="C551" s="27" t="s">
        <v>1249</v>
      </c>
      <c r="D551" s="28">
        <v>500000</v>
      </c>
      <c r="E551" s="65">
        <v>60543.03</v>
      </c>
      <c r="F551" s="66">
        <f t="shared" si="8"/>
        <v>439456.97</v>
      </c>
    </row>
    <row r="552" spans="1:6" ht="49.15" customHeight="1">
      <c r="A552" s="25" t="s">
        <v>1250</v>
      </c>
      <c r="B552" s="64" t="s">
        <v>513</v>
      </c>
      <c r="C552" s="27" t="s">
        <v>1251</v>
      </c>
      <c r="D552" s="28">
        <v>549100</v>
      </c>
      <c r="E552" s="65" t="s">
        <v>44</v>
      </c>
      <c r="F552" s="66">
        <f t="shared" si="8"/>
        <v>549100</v>
      </c>
    </row>
    <row r="553" spans="1:6" ht="36.950000000000003" customHeight="1">
      <c r="A553" s="25" t="s">
        <v>727</v>
      </c>
      <c r="B553" s="64" t="s">
        <v>513</v>
      </c>
      <c r="C553" s="27" t="s">
        <v>1252</v>
      </c>
      <c r="D553" s="28">
        <v>549100</v>
      </c>
      <c r="E553" s="65" t="s">
        <v>44</v>
      </c>
      <c r="F553" s="66">
        <f t="shared" si="8"/>
        <v>549100</v>
      </c>
    </row>
    <row r="554" spans="1:6">
      <c r="A554" s="25" t="s">
        <v>1157</v>
      </c>
      <c r="B554" s="64" t="s">
        <v>513</v>
      </c>
      <c r="C554" s="27" t="s">
        <v>1253</v>
      </c>
      <c r="D554" s="28">
        <v>549100</v>
      </c>
      <c r="E554" s="65" t="s">
        <v>44</v>
      </c>
      <c r="F554" s="66">
        <f t="shared" si="8"/>
        <v>549100</v>
      </c>
    </row>
    <row r="555" spans="1:6">
      <c r="A555" s="25" t="s">
        <v>1174</v>
      </c>
      <c r="B555" s="64" t="s">
        <v>513</v>
      </c>
      <c r="C555" s="27" t="s">
        <v>1254</v>
      </c>
      <c r="D555" s="28">
        <v>549100</v>
      </c>
      <c r="E555" s="65" t="s">
        <v>44</v>
      </c>
      <c r="F555" s="66">
        <f t="shared" si="8"/>
        <v>549100</v>
      </c>
    </row>
    <row r="556" spans="1:6" ht="73.7" customHeight="1">
      <c r="A556" s="25" t="s">
        <v>1255</v>
      </c>
      <c r="B556" s="64" t="s">
        <v>513</v>
      </c>
      <c r="C556" s="27" t="s">
        <v>1256</v>
      </c>
      <c r="D556" s="28">
        <v>672800</v>
      </c>
      <c r="E556" s="65" t="s">
        <v>44</v>
      </c>
      <c r="F556" s="66">
        <f t="shared" si="8"/>
        <v>672800</v>
      </c>
    </row>
    <row r="557" spans="1:6">
      <c r="A557" s="25" t="s">
        <v>559</v>
      </c>
      <c r="B557" s="64" t="s">
        <v>513</v>
      </c>
      <c r="C557" s="27" t="s">
        <v>1257</v>
      </c>
      <c r="D557" s="28">
        <v>672800</v>
      </c>
      <c r="E557" s="65" t="s">
        <v>44</v>
      </c>
      <c r="F557" s="66">
        <f t="shared" si="8"/>
        <v>672800</v>
      </c>
    </row>
    <row r="558" spans="1:6">
      <c r="A558" s="25" t="s">
        <v>1021</v>
      </c>
      <c r="B558" s="64" t="s">
        <v>513</v>
      </c>
      <c r="C558" s="27" t="s">
        <v>1258</v>
      </c>
      <c r="D558" s="28">
        <v>672800</v>
      </c>
      <c r="E558" s="65" t="s">
        <v>44</v>
      </c>
      <c r="F558" s="66">
        <f t="shared" si="8"/>
        <v>672800</v>
      </c>
    </row>
    <row r="559" spans="1:6" ht="49.15" customHeight="1">
      <c r="A559" s="25" t="s">
        <v>808</v>
      </c>
      <c r="B559" s="64" t="s">
        <v>513</v>
      </c>
      <c r="C559" s="27" t="s">
        <v>1259</v>
      </c>
      <c r="D559" s="28">
        <v>514400</v>
      </c>
      <c r="E559" s="65" t="s">
        <v>44</v>
      </c>
      <c r="F559" s="66">
        <f t="shared" si="8"/>
        <v>514400</v>
      </c>
    </row>
    <row r="560" spans="1:6" ht="36.950000000000003" customHeight="1">
      <c r="A560" s="25" t="s">
        <v>727</v>
      </c>
      <c r="B560" s="64" t="s">
        <v>513</v>
      </c>
      <c r="C560" s="27" t="s">
        <v>1260</v>
      </c>
      <c r="D560" s="28">
        <v>514400</v>
      </c>
      <c r="E560" s="65" t="s">
        <v>44</v>
      </c>
      <c r="F560" s="66">
        <f t="shared" si="8"/>
        <v>514400</v>
      </c>
    </row>
    <row r="561" spans="1:6">
      <c r="A561" s="25" t="s">
        <v>1157</v>
      </c>
      <c r="B561" s="64" t="s">
        <v>513</v>
      </c>
      <c r="C561" s="27" t="s">
        <v>1261</v>
      </c>
      <c r="D561" s="28">
        <v>514400</v>
      </c>
      <c r="E561" s="65" t="s">
        <v>44</v>
      </c>
      <c r="F561" s="66">
        <f t="shared" si="8"/>
        <v>514400</v>
      </c>
    </row>
    <row r="562" spans="1:6">
      <c r="A562" s="25" t="s">
        <v>1174</v>
      </c>
      <c r="B562" s="64" t="s">
        <v>513</v>
      </c>
      <c r="C562" s="27" t="s">
        <v>1262</v>
      </c>
      <c r="D562" s="28">
        <v>514400</v>
      </c>
      <c r="E562" s="65" t="s">
        <v>44</v>
      </c>
      <c r="F562" s="66">
        <f t="shared" si="8"/>
        <v>514400</v>
      </c>
    </row>
    <row r="563" spans="1:6">
      <c r="A563" s="25" t="s">
        <v>1263</v>
      </c>
      <c r="B563" s="64" t="s">
        <v>513</v>
      </c>
      <c r="C563" s="27" t="s">
        <v>1264</v>
      </c>
      <c r="D563" s="28">
        <v>4189000</v>
      </c>
      <c r="E563" s="65">
        <v>1355527.1</v>
      </c>
      <c r="F563" s="66">
        <f t="shared" si="8"/>
        <v>2833472.9</v>
      </c>
    </row>
    <row r="564" spans="1:6">
      <c r="A564" s="52" t="s">
        <v>1265</v>
      </c>
      <c r="B564" s="53" t="s">
        <v>513</v>
      </c>
      <c r="C564" s="54" t="s">
        <v>1266</v>
      </c>
      <c r="D564" s="55">
        <v>2463600</v>
      </c>
      <c r="E564" s="56">
        <v>871179</v>
      </c>
      <c r="F564" s="57">
        <f t="shared" si="8"/>
        <v>1592421</v>
      </c>
    </row>
    <row r="565" spans="1:6" ht="24.6" customHeight="1">
      <c r="A565" s="25" t="s">
        <v>1267</v>
      </c>
      <c r="B565" s="64" t="s">
        <v>513</v>
      </c>
      <c r="C565" s="27" t="s">
        <v>1268</v>
      </c>
      <c r="D565" s="28">
        <v>2463600</v>
      </c>
      <c r="E565" s="65">
        <v>871179</v>
      </c>
      <c r="F565" s="66">
        <f t="shared" si="8"/>
        <v>1592421</v>
      </c>
    </row>
    <row r="566" spans="1:6" ht="36.950000000000003" customHeight="1">
      <c r="A566" s="25" t="s">
        <v>1269</v>
      </c>
      <c r="B566" s="64" t="s">
        <v>513</v>
      </c>
      <c r="C566" s="27" t="s">
        <v>1270</v>
      </c>
      <c r="D566" s="28">
        <v>2463600</v>
      </c>
      <c r="E566" s="65">
        <v>871179</v>
      </c>
      <c r="F566" s="66">
        <f t="shared" si="8"/>
        <v>1592421</v>
      </c>
    </row>
    <row r="567" spans="1:6" ht="61.5" customHeight="1">
      <c r="A567" s="25" t="s">
        <v>1271</v>
      </c>
      <c r="B567" s="64" t="s">
        <v>513</v>
      </c>
      <c r="C567" s="27" t="s">
        <v>1272</v>
      </c>
      <c r="D567" s="28">
        <v>2463600</v>
      </c>
      <c r="E567" s="65">
        <v>871179</v>
      </c>
      <c r="F567" s="66">
        <f t="shared" si="8"/>
        <v>1592421</v>
      </c>
    </row>
    <row r="568" spans="1:6" ht="24.6" customHeight="1">
      <c r="A568" s="25" t="s">
        <v>749</v>
      </c>
      <c r="B568" s="64" t="s">
        <v>513</v>
      </c>
      <c r="C568" s="27" t="s">
        <v>1273</v>
      </c>
      <c r="D568" s="28">
        <v>2463600</v>
      </c>
      <c r="E568" s="65">
        <v>871179</v>
      </c>
      <c r="F568" s="66">
        <f t="shared" si="8"/>
        <v>1592421</v>
      </c>
    </row>
    <row r="569" spans="1:6" ht="24.6" customHeight="1">
      <c r="A569" s="25" t="s">
        <v>1274</v>
      </c>
      <c r="B569" s="64" t="s">
        <v>513</v>
      </c>
      <c r="C569" s="27" t="s">
        <v>1275</v>
      </c>
      <c r="D569" s="28">
        <v>2463600</v>
      </c>
      <c r="E569" s="65">
        <v>871179</v>
      </c>
      <c r="F569" s="66">
        <f t="shared" si="8"/>
        <v>1592421</v>
      </c>
    </row>
    <row r="570" spans="1:6">
      <c r="A570" s="25" t="s">
        <v>1276</v>
      </c>
      <c r="B570" s="64" t="s">
        <v>513</v>
      </c>
      <c r="C570" s="27" t="s">
        <v>1277</v>
      </c>
      <c r="D570" s="28">
        <v>2463600</v>
      </c>
      <c r="E570" s="65">
        <v>871179</v>
      </c>
      <c r="F570" s="66">
        <f t="shared" si="8"/>
        <v>1592421</v>
      </c>
    </row>
    <row r="571" spans="1:6">
      <c r="A571" s="52" t="s">
        <v>1278</v>
      </c>
      <c r="B571" s="53" t="s">
        <v>513</v>
      </c>
      <c r="C571" s="54" t="s">
        <v>1279</v>
      </c>
      <c r="D571" s="55">
        <v>30000</v>
      </c>
      <c r="E571" s="56">
        <v>30000</v>
      </c>
      <c r="F571" s="57" t="str">
        <f t="shared" si="8"/>
        <v>-</v>
      </c>
    </row>
    <row r="572" spans="1:6" ht="24.6" customHeight="1">
      <c r="A572" s="25" t="s">
        <v>626</v>
      </c>
      <c r="B572" s="64" t="s">
        <v>513</v>
      </c>
      <c r="C572" s="27" t="s">
        <v>1280</v>
      </c>
      <c r="D572" s="28">
        <v>30000</v>
      </c>
      <c r="E572" s="65">
        <v>30000</v>
      </c>
      <c r="F572" s="66" t="str">
        <f t="shared" si="8"/>
        <v>-</v>
      </c>
    </row>
    <row r="573" spans="1:6">
      <c r="A573" s="25" t="s">
        <v>628</v>
      </c>
      <c r="B573" s="64" t="s">
        <v>513</v>
      </c>
      <c r="C573" s="27" t="s">
        <v>1281</v>
      </c>
      <c r="D573" s="28">
        <v>30000</v>
      </c>
      <c r="E573" s="65">
        <v>30000</v>
      </c>
      <c r="F573" s="66" t="str">
        <f t="shared" si="8"/>
        <v>-</v>
      </c>
    </row>
    <row r="574" spans="1:6" ht="49.15" customHeight="1">
      <c r="A574" s="25" t="s">
        <v>630</v>
      </c>
      <c r="B574" s="64" t="s">
        <v>513</v>
      </c>
      <c r="C574" s="27" t="s">
        <v>1282</v>
      </c>
      <c r="D574" s="28">
        <v>30000</v>
      </c>
      <c r="E574" s="65">
        <v>30000</v>
      </c>
      <c r="F574" s="66" t="str">
        <f t="shared" si="8"/>
        <v>-</v>
      </c>
    </row>
    <row r="575" spans="1:6" ht="24.6" customHeight="1">
      <c r="A575" s="25" t="s">
        <v>749</v>
      </c>
      <c r="B575" s="64" t="s">
        <v>513</v>
      </c>
      <c r="C575" s="27" t="s">
        <v>1283</v>
      </c>
      <c r="D575" s="28">
        <v>30000</v>
      </c>
      <c r="E575" s="65">
        <v>30000</v>
      </c>
      <c r="F575" s="66" t="str">
        <f t="shared" si="8"/>
        <v>-</v>
      </c>
    </row>
    <row r="576" spans="1:6" ht="24.6" customHeight="1">
      <c r="A576" s="25" t="s">
        <v>1041</v>
      </c>
      <c r="B576" s="64" t="s">
        <v>513</v>
      </c>
      <c r="C576" s="27" t="s">
        <v>1284</v>
      </c>
      <c r="D576" s="28">
        <v>30000</v>
      </c>
      <c r="E576" s="65">
        <v>30000</v>
      </c>
      <c r="F576" s="66" t="str">
        <f t="shared" si="8"/>
        <v>-</v>
      </c>
    </row>
    <row r="577" spans="1:6" ht="36.950000000000003" customHeight="1">
      <c r="A577" s="25" t="s">
        <v>1043</v>
      </c>
      <c r="B577" s="64" t="s">
        <v>513</v>
      </c>
      <c r="C577" s="27" t="s">
        <v>1285</v>
      </c>
      <c r="D577" s="28">
        <v>30000</v>
      </c>
      <c r="E577" s="65">
        <v>30000</v>
      </c>
      <c r="F577" s="66" t="str">
        <f t="shared" si="8"/>
        <v>-</v>
      </c>
    </row>
    <row r="578" spans="1:6">
      <c r="A578" s="52" t="s">
        <v>1286</v>
      </c>
      <c r="B578" s="53" t="s">
        <v>513</v>
      </c>
      <c r="C578" s="54" t="s">
        <v>1287</v>
      </c>
      <c r="D578" s="55">
        <v>1695400</v>
      </c>
      <c r="E578" s="56">
        <v>454348.1</v>
      </c>
      <c r="F578" s="57">
        <f t="shared" si="8"/>
        <v>1241051.8999999999</v>
      </c>
    </row>
    <row r="579" spans="1:6" ht="24.6" customHeight="1">
      <c r="A579" s="25" t="s">
        <v>1267</v>
      </c>
      <c r="B579" s="64" t="s">
        <v>513</v>
      </c>
      <c r="C579" s="27" t="s">
        <v>1288</v>
      </c>
      <c r="D579" s="28">
        <v>1695400</v>
      </c>
      <c r="E579" s="65">
        <v>454348.1</v>
      </c>
      <c r="F579" s="66">
        <f t="shared" si="8"/>
        <v>1241051.8999999999</v>
      </c>
    </row>
    <row r="580" spans="1:6" ht="36.950000000000003" customHeight="1">
      <c r="A580" s="25" t="s">
        <v>1269</v>
      </c>
      <c r="B580" s="64" t="s">
        <v>513</v>
      </c>
      <c r="C580" s="27" t="s">
        <v>1289</v>
      </c>
      <c r="D580" s="28">
        <v>1695400</v>
      </c>
      <c r="E580" s="65">
        <v>454348.1</v>
      </c>
      <c r="F580" s="66">
        <f t="shared" si="8"/>
        <v>1241051.8999999999</v>
      </c>
    </row>
    <row r="581" spans="1:6" ht="98.45" customHeight="1">
      <c r="A581" s="67" t="s">
        <v>1290</v>
      </c>
      <c r="B581" s="64" t="s">
        <v>513</v>
      </c>
      <c r="C581" s="27" t="s">
        <v>1291</v>
      </c>
      <c r="D581" s="28">
        <v>1695400</v>
      </c>
      <c r="E581" s="65">
        <v>454348.1</v>
      </c>
      <c r="F581" s="66">
        <f t="shared" si="8"/>
        <v>1241051.8999999999</v>
      </c>
    </row>
    <row r="582" spans="1:6" ht="36.950000000000003" customHeight="1">
      <c r="A582" s="25" t="s">
        <v>727</v>
      </c>
      <c r="B582" s="64" t="s">
        <v>513</v>
      </c>
      <c r="C582" s="27" t="s">
        <v>1292</v>
      </c>
      <c r="D582" s="28">
        <v>1695400</v>
      </c>
      <c r="E582" s="65">
        <v>454348.1</v>
      </c>
      <c r="F582" s="66">
        <f t="shared" si="8"/>
        <v>1241051.8999999999</v>
      </c>
    </row>
    <row r="583" spans="1:6">
      <c r="A583" s="25" t="s">
        <v>760</v>
      </c>
      <c r="B583" s="64" t="s">
        <v>513</v>
      </c>
      <c r="C583" s="27" t="s">
        <v>1293</v>
      </c>
      <c r="D583" s="28">
        <v>1695400</v>
      </c>
      <c r="E583" s="65">
        <v>454348.1</v>
      </c>
      <c r="F583" s="66">
        <f t="shared" si="8"/>
        <v>1241051.8999999999</v>
      </c>
    </row>
    <row r="584" spans="1:6" ht="49.15" customHeight="1">
      <c r="A584" s="25" t="s">
        <v>762</v>
      </c>
      <c r="B584" s="64" t="s">
        <v>513</v>
      </c>
      <c r="C584" s="27" t="s">
        <v>1294</v>
      </c>
      <c r="D584" s="28">
        <v>1695400</v>
      </c>
      <c r="E584" s="65">
        <v>454348.1</v>
      </c>
      <c r="F584" s="66">
        <f t="shared" si="8"/>
        <v>1241051.8999999999</v>
      </c>
    </row>
    <row r="585" spans="1:6" ht="24.6" customHeight="1">
      <c r="A585" s="52" t="s">
        <v>14</v>
      </c>
      <c r="B585" s="53" t="s">
        <v>513</v>
      </c>
      <c r="C585" s="54" t="s">
        <v>1295</v>
      </c>
      <c r="D585" s="55">
        <v>7875774.5599999996</v>
      </c>
      <c r="E585" s="56">
        <v>2283783.66</v>
      </c>
      <c r="F585" s="57">
        <f t="shared" si="8"/>
        <v>5591990.8999999994</v>
      </c>
    </row>
    <row r="586" spans="1:6">
      <c r="A586" s="25" t="s">
        <v>517</v>
      </c>
      <c r="B586" s="64" t="s">
        <v>513</v>
      </c>
      <c r="C586" s="27" t="s">
        <v>1296</v>
      </c>
      <c r="D586" s="28">
        <v>7349274.5599999996</v>
      </c>
      <c r="E586" s="65">
        <v>2144874.2000000002</v>
      </c>
      <c r="F586" s="66">
        <f t="shared" si="8"/>
        <v>5204400.3599999994</v>
      </c>
    </row>
    <row r="587" spans="1:6" ht="36.950000000000003" customHeight="1">
      <c r="A587" s="52" t="s">
        <v>1297</v>
      </c>
      <c r="B587" s="53" t="s">
        <v>513</v>
      </c>
      <c r="C587" s="54" t="s">
        <v>1298</v>
      </c>
      <c r="D587" s="55">
        <v>5339700</v>
      </c>
      <c r="E587" s="56">
        <v>1812638.52</v>
      </c>
      <c r="F587" s="57">
        <f t="shared" si="8"/>
        <v>3527061.48</v>
      </c>
    </row>
    <row r="588" spans="1:6" ht="49.15" customHeight="1">
      <c r="A588" s="25" t="s">
        <v>1299</v>
      </c>
      <c r="B588" s="64" t="s">
        <v>513</v>
      </c>
      <c r="C588" s="27" t="s">
        <v>1300</v>
      </c>
      <c r="D588" s="28">
        <v>5339700</v>
      </c>
      <c r="E588" s="65">
        <v>1812638.52</v>
      </c>
      <c r="F588" s="66">
        <f t="shared" si="8"/>
        <v>3527061.48</v>
      </c>
    </row>
    <row r="589" spans="1:6" ht="73.7" customHeight="1">
      <c r="A589" s="25" t="s">
        <v>1301</v>
      </c>
      <c r="B589" s="64" t="s">
        <v>513</v>
      </c>
      <c r="C589" s="27" t="s">
        <v>1302</v>
      </c>
      <c r="D589" s="28">
        <v>5339700</v>
      </c>
      <c r="E589" s="65">
        <v>1812638.52</v>
      </c>
      <c r="F589" s="66">
        <f t="shared" si="8"/>
        <v>3527061.48</v>
      </c>
    </row>
    <row r="590" spans="1:6" ht="98.45" customHeight="1">
      <c r="A590" s="67" t="s">
        <v>1303</v>
      </c>
      <c r="B590" s="64" t="s">
        <v>513</v>
      </c>
      <c r="C590" s="27" t="s">
        <v>1304</v>
      </c>
      <c r="D590" s="28">
        <v>4685700</v>
      </c>
      <c r="E590" s="65">
        <v>1648040.41</v>
      </c>
      <c r="F590" s="66">
        <f t="shared" si="8"/>
        <v>3037659.59</v>
      </c>
    </row>
    <row r="591" spans="1:6" ht="61.5" customHeight="1">
      <c r="A591" s="25" t="s">
        <v>527</v>
      </c>
      <c r="B591" s="64" t="s">
        <v>513</v>
      </c>
      <c r="C591" s="27" t="s">
        <v>1305</v>
      </c>
      <c r="D591" s="28">
        <v>4685700</v>
      </c>
      <c r="E591" s="65">
        <v>1648040.41</v>
      </c>
      <c r="F591" s="66">
        <f t="shared" ref="F591:F654" si="9">IF(OR(D591="-",IF(E591="-",0,E591)&gt;=IF(D591="-",0,D591)),"-",IF(D591="-",0,D591)-IF(E591="-",0,E591))</f>
        <v>3037659.59</v>
      </c>
    </row>
    <row r="592" spans="1:6" ht="24.6" customHeight="1">
      <c r="A592" s="25" t="s">
        <v>529</v>
      </c>
      <c r="B592" s="64" t="s">
        <v>513</v>
      </c>
      <c r="C592" s="27" t="s">
        <v>1306</v>
      </c>
      <c r="D592" s="28">
        <v>4685700</v>
      </c>
      <c r="E592" s="65">
        <v>1648040.41</v>
      </c>
      <c r="F592" s="66">
        <f t="shared" si="9"/>
        <v>3037659.59</v>
      </c>
    </row>
    <row r="593" spans="1:6" ht="24.6" customHeight="1">
      <c r="A593" s="25" t="s">
        <v>531</v>
      </c>
      <c r="B593" s="64" t="s">
        <v>513</v>
      </c>
      <c r="C593" s="27" t="s">
        <v>1307</v>
      </c>
      <c r="D593" s="28">
        <v>3558800</v>
      </c>
      <c r="E593" s="65">
        <v>1181649.6100000001</v>
      </c>
      <c r="F593" s="66">
        <f t="shared" si="9"/>
        <v>2377150.3899999997</v>
      </c>
    </row>
    <row r="594" spans="1:6" ht="49.15" customHeight="1">
      <c r="A594" s="25" t="s">
        <v>533</v>
      </c>
      <c r="B594" s="64" t="s">
        <v>513</v>
      </c>
      <c r="C594" s="27" t="s">
        <v>1308</v>
      </c>
      <c r="D594" s="28">
        <v>1126900</v>
      </c>
      <c r="E594" s="65">
        <v>466390.8</v>
      </c>
      <c r="F594" s="66">
        <f t="shared" si="9"/>
        <v>660509.19999999995</v>
      </c>
    </row>
    <row r="595" spans="1:6" ht="98.45" customHeight="1">
      <c r="A595" s="67" t="s">
        <v>1309</v>
      </c>
      <c r="B595" s="64" t="s">
        <v>513</v>
      </c>
      <c r="C595" s="27" t="s">
        <v>1310</v>
      </c>
      <c r="D595" s="28">
        <v>654000</v>
      </c>
      <c r="E595" s="65">
        <v>164598.10999999999</v>
      </c>
      <c r="F595" s="66">
        <f t="shared" si="9"/>
        <v>489401.89</v>
      </c>
    </row>
    <row r="596" spans="1:6" ht="61.5" customHeight="1">
      <c r="A596" s="25" t="s">
        <v>527</v>
      </c>
      <c r="B596" s="64" t="s">
        <v>513</v>
      </c>
      <c r="C596" s="27" t="s">
        <v>1311</v>
      </c>
      <c r="D596" s="28">
        <v>223900</v>
      </c>
      <c r="E596" s="65">
        <v>65526.64</v>
      </c>
      <c r="F596" s="66">
        <f t="shared" si="9"/>
        <v>158373.35999999999</v>
      </c>
    </row>
    <row r="597" spans="1:6" ht="24.6" customHeight="1">
      <c r="A597" s="25" t="s">
        <v>529</v>
      </c>
      <c r="B597" s="64" t="s">
        <v>513</v>
      </c>
      <c r="C597" s="27" t="s">
        <v>1312</v>
      </c>
      <c r="D597" s="28">
        <v>223900</v>
      </c>
      <c r="E597" s="65">
        <v>65526.64</v>
      </c>
      <c r="F597" s="66">
        <f t="shared" si="9"/>
        <v>158373.35999999999</v>
      </c>
    </row>
    <row r="598" spans="1:6" ht="36.950000000000003" customHeight="1">
      <c r="A598" s="25" t="s">
        <v>539</v>
      </c>
      <c r="B598" s="64" t="s">
        <v>513</v>
      </c>
      <c r="C598" s="27" t="s">
        <v>1313</v>
      </c>
      <c r="D598" s="28">
        <v>171900</v>
      </c>
      <c r="E598" s="65">
        <v>40852</v>
      </c>
      <c r="F598" s="66">
        <f t="shared" si="9"/>
        <v>131048</v>
      </c>
    </row>
    <row r="599" spans="1:6" ht="49.15" customHeight="1">
      <c r="A599" s="25" t="s">
        <v>533</v>
      </c>
      <c r="B599" s="64" t="s">
        <v>513</v>
      </c>
      <c r="C599" s="27" t="s">
        <v>1314</v>
      </c>
      <c r="D599" s="28">
        <v>52000</v>
      </c>
      <c r="E599" s="65">
        <v>24674.639999999999</v>
      </c>
      <c r="F599" s="66">
        <f t="shared" si="9"/>
        <v>27325.360000000001</v>
      </c>
    </row>
    <row r="600" spans="1:6" ht="24.6" customHeight="1">
      <c r="A600" s="25" t="s">
        <v>551</v>
      </c>
      <c r="B600" s="64" t="s">
        <v>513</v>
      </c>
      <c r="C600" s="27" t="s">
        <v>1315</v>
      </c>
      <c r="D600" s="28">
        <v>430100</v>
      </c>
      <c r="E600" s="65">
        <v>99071.47</v>
      </c>
      <c r="F600" s="66">
        <f t="shared" si="9"/>
        <v>331028.53000000003</v>
      </c>
    </row>
    <row r="601" spans="1:6" ht="36.950000000000003" customHeight="1">
      <c r="A601" s="25" t="s">
        <v>553</v>
      </c>
      <c r="B601" s="64" t="s">
        <v>513</v>
      </c>
      <c r="C601" s="27" t="s">
        <v>1316</v>
      </c>
      <c r="D601" s="28">
        <v>430100</v>
      </c>
      <c r="E601" s="65">
        <v>99071.47</v>
      </c>
      <c r="F601" s="66">
        <f t="shared" si="9"/>
        <v>331028.53000000003</v>
      </c>
    </row>
    <row r="602" spans="1:6">
      <c r="A602" s="25" t="s">
        <v>555</v>
      </c>
      <c r="B602" s="64" t="s">
        <v>513</v>
      </c>
      <c r="C602" s="27" t="s">
        <v>1317</v>
      </c>
      <c r="D602" s="28">
        <v>430100</v>
      </c>
      <c r="E602" s="65">
        <v>99071.47</v>
      </c>
      <c r="F602" s="66">
        <f t="shared" si="9"/>
        <v>331028.53000000003</v>
      </c>
    </row>
    <row r="603" spans="1:6">
      <c r="A603" s="52" t="s">
        <v>1318</v>
      </c>
      <c r="B603" s="53" t="s">
        <v>513</v>
      </c>
      <c r="C603" s="54" t="s">
        <v>1319</v>
      </c>
      <c r="D603" s="55">
        <v>1623500</v>
      </c>
      <c r="E603" s="56" t="s">
        <v>44</v>
      </c>
      <c r="F603" s="57">
        <f t="shared" si="9"/>
        <v>1623500</v>
      </c>
    </row>
    <row r="604" spans="1:6" ht="24.6" customHeight="1">
      <c r="A604" s="25" t="s">
        <v>626</v>
      </c>
      <c r="B604" s="64" t="s">
        <v>513</v>
      </c>
      <c r="C604" s="27" t="s">
        <v>1320</v>
      </c>
      <c r="D604" s="28">
        <v>1623500</v>
      </c>
      <c r="E604" s="65" t="s">
        <v>44</v>
      </c>
      <c r="F604" s="66">
        <f t="shared" si="9"/>
        <v>1623500</v>
      </c>
    </row>
    <row r="605" spans="1:6">
      <c r="A605" s="25" t="s">
        <v>628</v>
      </c>
      <c r="B605" s="64" t="s">
        <v>513</v>
      </c>
      <c r="C605" s="27" t="s">
        <v>1321</v>
      </c>
      <c r="D605" s="28">
        <v>1623500</v>
      </c>
      <c r="E605" s="65" t="s">
        <v>44</v>
      </c>
      <c r="F605" s="66">
        <f t="shared" si="9"/>
        <v>1623500</v>
      </c>
    </row>
    <row r="606" spans="1:6" ht="49.15" customHeight="1">
      <c r="A606" s="25" t="s">
        <v>630</v>
      </c>
      <c r="B606" s="64" t="s">
        <v>513</v>
      </c>
      <c r="C606" s="27" t="s">
        <v>1322</v>
      </c>
      <c r="D606" s="28">
        <v>623500</v>
      </c>
      <c r="E606" s="65" t="s">
        <v>44</v>
      </c>
      <c r="F606" s="66">
        <f t="shared" si="9"/>
        <v>623500</v>
      </c>
    </row>
    <row r="607" spans="1:6">
      <c r="A607" s="25" t="s">
        <v>559</v>
      </c>
      <c r="B607" s="64" t="s">
        <v>513</v>
      </c>
      <c r="C607" s="27" t="s">
        <v>1323</v>
      </c>
      <c r="D607" s="28">
        <v>623500</v>
      </c>
      <c r="E607" s="65" t="s">
        <v>44</v>
      </c>
      <c r="F607" s="66">
        <f t="shared" si="9"/>
        <v>623500</v>
      </c>
    </row>
    <row r="608" spans="1:6">
      <c r="A608" s="25" t="s">
        <v>1021</v>
      </c>
      <c r="B608" s="64" t="s">
        <v>513</v>
      </c>
      <c r="C608" s="27" t="s">
        <v>1324</v>
      </c>
      <c r="D608" s="28">
        <v>623500</v>
      </c>
      <c r="E608" s="65" t="s">
        <v>44</v>
      </c>
      <c r="F608" s="66">
        <f t="shared" si="9"/>
        <v>623500</v>
      </c>
    </row>
    <row r="609" spans="1:6" ht="86.1" customHeight="1">
      <c r="A609" s="67" t="s">
        <v>1325</v>
      </c>
      <c r="B609" s="64" t="s">
        <v>513</v>
      </c>
      <c r="C609" s="27" t="s">
        <v>1326</v>
      </c>
      <c r="D609" s="28">
        <v>1000000</v>
      </c>
      <c r="E609" s="65" t="s">
        <v>44</v>
      </c>
      <c r="F609" s="66">
        <f t="shared" si="9"/>
        <v>1000000</v>
      </c>
    </row>
    <row r="610" spans="1:6">
      <c r="A610" s="25" t="s">
        <v>559</v>
      </c>
      <c r="B610" s="64" t="s">
        <v>513</v>
      </c>
      <c r="C610" s="27" t="s">
        <v>1327</v>
      </c>
      <c r="D610" s="28">
        <v>1000000</v>
      </c>
      <c r="E610" s="65" t="s">
        <v>44</v>
      </c>
      <c r="F610" s="66">
        <f t="shared" si="9"/>
        <v>1000000</v>
      </c>
    </row>
    <row r="611" spans="1:6">
      <c r="A611" s="25" t="s">
        <v>1021</v>
      </c>
      <c r="B611" s="64" t="s">
        <v>513</v>
      </c>
      <c r="C611" s="27" t="s">
        <v>1328</v>
      </c>
      <c r="D611" s="28">
        <v>1000000</v>
      </c>
      <c r="E611" s="65" t="s">
        <v>44</v>
      </c>
      <c r="F611" s="66">
        <f t="shared" si="9"/>
        <v>1000000</v>
      </c>
    </row>
    <row r="612" spans="1:6">
      <c r="A612" s="52" t="s">
        <v>565</v>
      </c>
      <c r="B612" s="53" t="s">
        <v>513</v>
      </c>
      <c r="C612" s="54" t="s">
        <v>1329</v>
      </c>
      <c r="D612" s="55">
        <v>386074.56</v>
      </c>
      <c r="E612" s="56">
        <v>332235.68</v>
      </c>
      <c r="F612" s="57">
        <f t="shared" si="9"/>
        <v>53838.880000000005</v>
      </c>
    </row>
    <row r="613" spans="1:6" ht="24.6" customHeight="1">
      <c r="A613" s="25" t="s">
        <v>626</v>
      </c>
      <c r="B613" s="64" t="s">
        <v>513</v>
      </c>
      <c r="C613" s="27" t="s">
        <v>1330</v>
      </c>
      <c r="D613" s="28">
        <v>386074.56</v>
      </c>
      <c r="E613" s="65">
        <v>332235.68</v>
      </c>
      <c r="F613" s="66">
        <f t="shared" si="9"/>
        <v>53838.880000000005</v>
      </c>
    </row>
    <row r="614" spans="1:6">
      <c r="A614" s="25" t="s">
        <v>635</v>
      </c>
      <c r="B614" s="64" t="s">
        <v>513</v>
      </c>
      <c r="C614" s="27" t="s">
        <v>1331</v>
      </c>
      <c r="D614" s="28">
        <v>386074.56</v>
      </c>
      <c r="E614" s="65">
        <v>332235.68</v>
      </c>
      <c r="F614" s="66">
        <f t="shared" si="9"/>
        <v>53838.880000000005</v>
      </c>
    </row>
    <row r="615" spans="1:6" ht="98.45" customHeight="1">
      <c r="A615" s="67" t="s">
        <v>801</v>
      </c>
      <c r="B615" s="64" t="s">
        <v>513</v>
      </c>
      <c r="C615" s="27" t="s">
        <v>1332</v>
      </c>
      <c r="D615" s="28">
        <v>386074.56</v>
      </c>
      <c r="E615" s="65">
        <v>332235.68</v>
      </c>
      <c r="F615" s="66">
        <f t="shared" si="9"/>
        <v>53838.880000000005</v>
      </c>
    </row>
    <row r="616" spans="1:6">
      <c r="A616" s="25" t="s">
        <v>559</v>
      </c>
      <c r="B616" s="64" t="s">
        <v>513</v>
      </c>
      <c r="C616" s="27" t="s">
        <v>1333</v>
      </c>
      <c r="D616" s="28">
        <v>386074.56</v>
      </c>
      <c r="E616" s="65">
        <v>332235.68</v>
      </c>
      <c r="F616" s="66">
        <f t="shared" si="9"/>
        <v>53838.880000000005</v>
      </c>
    </row>
    <row r="617" spans="1:6">
      <c r="A617" s="25" t="s">
        <v>804</v>
      </c>
      <c r="B617" s="64" t="s">
        <v>513</v>
      </c>
      <c r="C617" s="27" t="s">
        <v>1334</v>
      </c>
      <c r="D617" s="28">
        <v>386074.56</v>
      </c>
      <c r="E617" s="65">
        <v>332235.68</v>
      </c>
      <c r="F617" s="66">
        <f t="shared" si="9"/>
        <v>53838.880000000005</v>
      </c>
    </row>
    <row r="618" spans="1:6" ht="36.950000000000003" customHeight="1">
      <c r="A618" s="25" t="s">
        <v>806</v>
      </c>
      <c r="B618" s="64" t="s">
        <v>513</v>
      </c>
      <c r="C618" s="27" t="s">
        <v>1335</v>
      </c>
      <c r="D618" s="28">
        <v>386074.56</v>
      </c>
      <c r="E618" s="65">
        <v>332235.68</v>
      </c>
      <c r="F618" s="66">
        <f t="shared" si="9"/>
        <v>53838.880000000005</v>
      </c>
    </row>
    <row r="619" spans="1:6" ht="24.6" customHeight="1">
      <c r="A619" s="25" t="s">
        <v>1336</v>
      </c>
      <c r="B619" s="64" t="s">
        <v>513</v>
      </c>
      <c r="C619" s="27" t="s">
        <v>1337</v>
      </c>
      <c r="D619" s="28">
        <v>526500</v>
      </c>
      <c r="E619" s="65">
        <v>138909.46</v>
      </c>
      <c r="F619" s="66">
        <f t="shared" si="9"/>
        <v>387590.54000000004</v>
      </c>
    </row>
    <row r="620" spans="1:6" ht="24.6" customHeight="1">
      <c r="A620" s="52" t="s">
        <v>1338</v>
      </c>
      <c r="B620" s="53" t="s">
        <v>513</v>
      </c>
      <c r="C620" s="54" t="s">
        <v>1339</v>
      </c>
      <c r="D620" s="55">
        <v>526500</v>
      </c>
      <c r="E620" s="56">
        <v>138909.46</v>
      </c>
      <c r="F620" s="57">
        <f t="shared" si="9"/>
        <v>387590.54000000004</v>
      </c>
    </row>
    <row r="621" spans="1:6" ht="24.6" customHeight="1">
      <c r="A621" s="25" t="s">
        <v>626</v>
      </c>
      <c r="B621" s="64" t="s">
        <v>513</v>
      </c>
      <c r="C621" s="27" t="s">
        <v>1340</v>
      </c>
      <c r="D621" s="28">
        <v>526500</v>
      </c>
      <c r="E621" s="65">
        <v>138909.46</v>
      </c>
      <c r="F621" s="66">
        <f t="shared" si="9"/>
        <v>387590.54000000004</v>
      </c>
    </row>
    <row r="622" spans="1:6">
      <c r="A622" s="25" t="s">
        <v>1341</v>
      </c>
      <c r="B622" s="64" t="s">
        <v>513</v>
      </c>
      <c r="C622" s="27" t="s">
        <v>1342</v>
      </c>
      <c r="D622" s="28">
        <v>526500</v>
      </c>
      <c r="E622" s="65">
        <v>138909.46</v>
      </c>
      <c r="F622" s="66">
        <f t="shared" si="9"/>
        <v>387590.54000000004</v>
      </c>
    </row>
    <row r="623" spans="1:6" ht="36.950000000000003" customHeight="1">
      <c r="A623" s="25" t="s">
        <v>1343</v>
      </c>
      <c r="B623" s="64" t="s">
        <v>513</v>
      </c>
      <c r="C623" s="27" t="s">
        <v>1344</v>
      </c>
      <c r="D623" s="28">
        <v>526500</v>
      </c>
      <c r="E623" s="65">
        <v>138909.46</v>
      </c>
      <c r="F623" s="66">
        <f t="shared" si="9"/>
        <v>387590.54000000004</v>
      </c>
    </row>
    <row r="624" spans="1:6" ht="24.6" customHeight="1">
      <c r="A624" s="25" t="s">
        <v>1345</v>
      </c>
      <c r="B624" s="64" t="s">
        <v>513</v>
      </c>
      <c r="C624" s="27" t="s">
        <v>1346</v>
      </c>
      <c r="D624" s="28">
        <v>526500</v>
      </c>
      <c r="E624" s="65">
        <v>138909.46</v>
      </c>
      <c r="F624" s="66">
        <f t="shared" si="9"/>
        <v>387590.54000000004</v>
      </c>
    </row>
    <row r="625" spans="1:6">
      <c r="A625" s="25" t="s">
        <v>1341</v>
      </c>
      <c r="B625" s="64" t="s">
        <v>513</v>
      </c>
      <c r="C625" s="27" t="s">
        <v>1347</v>
      </c>
      <c r="D625" s="28">
        <v>526500</v>
      </c>
      <c r="E625" s="65">
        <v>138909.46</v>
      </c>
      <c r="F625" s="66">
        <f t="shared" si="9"/>
        <v>387590.54000000004</v>
      </c>
    </row>
    <row r="626" spans="1:6" ht="24.6" customHeight="1">
      <c r="A626" s="52" t="s">
        <v>1348</v>
      </c>
      <c r="B626" s="53" t="s">
        <v>513</v>
      </c>
      <c r="C626" s="54" t="s">
        <v>1349</v>
      </c>
      <c r="D626" s="55">
        <v>50673000</v>
      </c>
      <c r="E626" s="56">
        <v>15645491.32</v>
      </c>
      <c r="F626" s="57">
        <f t="shared" si="9"/>
        <v>35027508.68</v>
      </c>
    </row>
    <row r="627" spans="1:6">
      <c r="A627" s="25" t="s">
        <v>1112</v>
      </c>
      <c r="B627" s="64" t="s">
        <v>513</v>
      </c>
      <c r="C627" s="27" t="s">
        <v>1350</v>
      </c>
      <c r="D627" s="28">
        <v>14576500</v>
      </c>
      <c r="E627" s="65">
        <v>5014619.0199999996</v>
      </c>
      <c r="F627" s="66">
        <f t="shared" si="9"/>
        <v>9561880.9800000004</v>
      </c>
    </row>
    <row r="628" spans="1:6">
      <c r="A628" s="52" t="s">
        <v>1351</v>
      </c>
      <c r="B628" s="53" t="s">
        <v>513</v>
      </c>
      <c r="C628" s="54" t="s">
        <v>1352</v>
      </c>
      <c r="D628" s="55">
        <v>14389700</v>
      </c>
      <c r="E628" s="56">
        <v>4985469.0199999996</v>
      </c>
      <c r="F628" s="57">
        <f t="shared" si="9"/>
        <v>9404230.9800000004</v>
      </c>
    </row>
    <row r="629" spans="1:6" ht="24.6" customHeight="1">
      <c r="A629" s="25" t="s">
        <v>1353</v>
      </c>
      <c r="B629" s="64" t="s">
        <v>513</v>
      </c>
      <c r="C629" s="27" t="s">
        <v>1354</v>
      </c>
      <c r="D629" s="28">
        <v>14389700</v>
      </c>
      <c r="E629" s="65">
        <v>4985469.0199999996</v>
      </c>
      <c r="F629" s="66">
        <f t="shared" si="9"/>
        <v>9404230.9800000004</v>
      </c>
    </row>
    <row r="630" spans="1:6" ht="36.950000000000003" customHeight="1">
      <c r="A630" s="25" t="s">
        <v>1355</v>
      </c>
      <c r="B630" s="64" t="s">
        <v>513</v>
      </c>
      <c r="C630" s="27" t="s">
        <v>1356</v>
      </c>
      <c r="D630" s="28">
        <v>14389700</v>
      </c>
      <c r="E630" s="65">
        <v>4985469.0199999996</v>
      </c>
      <c r="F630" s="66">
        <f t="shared" si="9"/>
        <v>9404230.9800000004</v>
      </c>
    </row>
    <row r="631" spans="1:6" ht="61.5" customHeight="1">
      <c r="A631" s="25" t="s">
        <v>1357</v>
      </c>
      <c r="B631" s="64" t="s">
        <v>513</v>
      </c>
      <c r="C631" s="27" t="s">
        <v>1358</v>
      </c>
      <c r="D631" s="28">
        <v>12747100</v>
      </c>
      <c r="E631" s="65">
        <v>4206673.0199999996</v>
      </c>
      <c r="F631" s="66">
        <f t="shared" si="9"/>
        <v>8540426.9800000004</v>
      </c>
    </row>
    <row r="632" spans="1:6" ht="36.950000000000003" customHeight="1">
      <c r="A632" s="25" t="s">
        <v>727</v>
      </c>
      <c r="B632" s="64" t="s">
        <v>513</v>
      </c>
      <c r="C632" s="27" t="s">
        <v>1359</v>
      </c>
      <c r="D632" s="28">
        <v>12747100</v>
      </c>
      <c r="E632" s="65">
        <v>4206673.0199999996</v>
      </c>
      <c r="F632" s="66">
        <f t="shared" si="9"/>
        <v>8540426.9800000004</v>
      </c>
    </row>
    <row r="633" spans="1:6">
      <c r="A633" s="25" t="s">
        <v>1157</v>
      </c>
      <c r="B633" s="64" t="s">
        <v>513</v>
      </c>
      <c r="C633" s="27" t="s">
        <v>1360</v>
      </c>
      <c r="D633" s="28">
        <v>12747100</v>
      </c>
      <c r="E633" s="65">
        <v>4206673.0199999996</v>
      </c>
      <c r="F633" s="66">
        <f t="shared" si="9"/>
        <v>8540426.9800000004</v>
      </c>
    </row>
    <row r="634" spans="1:6" ht="49.15" customHeight="1">
      <c r="A634" s="25" t="s">
        <v>1159</v>
      </c>
      <c r="B634" s="64" t="s">
        <v>513</v>
      </c>
      <c r="C634" s="27" t="s">
        <v>1361</v>
      </c>
      <c r="D634" s="28">
        <v>12497100</v>
      </c>
      <c r="E634" s="65">
        <v>3956673.02</v>
      </c>
      <c r="F634" s="66">
        <f t="shared" si="9"/>
        <v>8540426.9800000004</v>
      </c>
    </row>
    <row r="635" spans="1:6">
      <c r="A635" s="25" t="s">
        <v>1174</v>
      </c>
      <c r="B635" s="64" t="s">
        <v>513</v>
      </c>
      <c r="C635" s="27" t="s">
        <v>1362</v>
      </c>
      <c r="D635" s="28">
        <v>250000</v>
      </c>
      <c r="E635" s="65">
        <v>250000</v>
      </c>
      <c r="F635" s="66" t="str">
        <f t="shared" si="9"/>
        <v>-</v>
      </c>
    </row>
    <row r="636" spans="1:6" ht="73.7" customHeight="1">
      <c r="A636" s="25" t="s">
        <v>1363</v>
      </c>
      <c r="B636" s="64" t="s">
        <v>513</v>
      </c>
      <c r="C636" s="27" t="s">
        <v>1364</v>
      </c>
      <c r="D636" s="28">
        <v>1642600</v>
      </c>
      <c r="E636" s="65">
        <v>778796</v>
      </c>
      <c r="F636" s="66">
        <f t="shared" si="9"/>
        <v>863804</v>
      </c>
    </row>
    <row r="637" spans="1:6" ht="36.950000000000003" customHeight="1">
      <c r="A637" s="25" t="s">
        <v>727</v>
      </c>
      <c r="B637" s="64" t="s">
        <v>513</v>
      </c>
      <c r="C637" s="27" t="s">
        <v>1365</v>
      </c>
      <c r="D637" s="28">
        <v>1642600</v>
      </c>
      <c r="E637" s="65">
        <v>778796</v>
      </c>
      <c r="F637" s="66">
        <f t="shared" si="9"/>
        <v>863804</v>
      </c>
    </row>
    <row r="638" spans="1:6">
      <c r="A638" s="25" t="s">
        <v>1157</v>
      </c>
      <c r="B638" s="64" t="s">
        <v>513</v>
      </c>
      <c r="C638" s="27" t="s">
        <v>1366</v>
      </c>
      <c r="D638" s="28">
        <v>1642600</v>
      </c>
      <c r="E638" s="65">
        <v>778796</v>
      </c>
      <c r="F638" s="66">
        <f t="shared" si="9"/>
        <v>863804</v>
      </c>
    </row>
    <row r="639" spans="1:6" ht="49.15" customHeight="1">
      <c r="A639" s="25" t="s">
        <v>1159</v>
      </c>
      <c r="B639" s="64" t="s">
        <v>513</v>
      </c>
      <c r="C639" s="27" t="s">
        <v>1367</v>
      </c>
      <c r="D639" s="28">
        <v>1642600</v>
      </c>
      <c r="E639" s="65">
        <v>778796</v>
      </c>
      <c r="F639" s="66">
        <f t="shared" si="9"/>
        <v>863804</v>
      </c>
    </row>
    <row r="640" spans="1:6" ht="24.6" customHeight="1">
      <c r="A640" s="52" t="s">
        <v>1114</v>
      </c>
      <c r="B640" s="53" t="s">
        <v>513</v>
      </c>
      <c r="C640" s="54" t="s">
        <v>1368</v>
      </c>
      <c r="D640" s="55">
        <v>3200</v>
      </c>
      <c r="E640" s="56">
        <v>3150</v>
      </c>
      <c r="F640" s="57">
        <f t="shared" si="9"/>
        <v>50</v>
      </c>
    </row>
    <row r="641" spans="1:6" ht="24.6" customHeight="1">
      <c r="A641" s="25" t="s">
        <v>1353</v>
      </c>
      <c r="B641" s="64" t="s">
        <v>513</v>
      </c>
      <c r="C641" s="27" t="s">
        <v>1369</v>
      </c>
      <c r="D641" s="28">
        <v>3200</v>
      </c>
      <c r="E641" s="65">
        <v>3150</v>
      </c>
      <c r="F641" s="66">
        <f t="shared" si="9"/>
        <v>50</v>
      </c>
    </row>
    <row r="642" spans="1:6" ht="36.950000000000003" customHeight="1">
      <c r="A642" s="25" t="s">
        <v>1370</v>
      </c>
      <c r="B642" s="64" t="s">
        <v>513</v>
      </c>
      <c r="C642" s="27" t="s">
        <v>1371</v>
      </c>
      <c r="D642" s="28">
        <v>3200</v>
      </c>
      <c r="E642" s="65">
        <v>3150</v>
      </c>
      <c r="F642" s="66">
        <f t="shared" si="9"/>
        <v>50</v>
      </c>
    </row>
    <row r="643" spans="1:6" ht="61.5" customHeight="1">
      <c r="A643" s="25" t="s">
        <v>1372</v>
      </c>
      <c r="B643" s="64" t="s">
        <v>513</v>
      </c>
      <c r="C643" s="27" t="s">
        <v>1373</v>
      </c>
      <c r="D643" s="28">
        <v>3200</v>
      </c>
      <c r="E643" s="65">
        <v>3150</v>
      </c>
      <c r="F643" s="66">
        <f t="shared" si="9"/>
        <v>50</v>
      </c>
    </row>
    <row r="644" spans="1:6" ht="24.6" customHeight="1">
      <c r="A644" s="25" t="s">
        <v>551</v>
      </c>
      <c r="B644" s="64" t="s">
        <v>513</v>
      </c>
      <c r="C644" s="27" t="s">
        <v>1374</v>
      </c>
      <c r="D644" s="28">
        <v>3200</v>
      </c>
      <c r="E644" s="65">
        <v>3150</v>
      </c>
      <c r="F644" s="66">
        <f t="shared" si="9"/>
        <v>50</v>
      </c>
    </row>
    <row r="645" spans="1:6" ht="36.950000000000003" customHeight="1">
      <c r="A645" s="25" t="s">
        <v>553</v>
      </c>
      <c r="B645" s="64" t="s">
        <v>513</v>
      </c>
      <c r="C645" s="27" t="s">
        <v>1375</v>
      </c>
      <c r="D645" s="28">
        <v>3200</v>
      </c>
      <c r="E645" s="65">
        <v>3150</v>
      </c>
      <c r="F645" s="66">
        <f t="shared" si="9"/>
        <v>50</v>
      </c>
    </row>
    <row r="646" spans="1:6">
      <c r="A646" s="25" t="s">
        <v>555</v>
      </c>
      <c r="B646" s="64" t="s">
        <v>513</v>
      </c>
      <c r="C646" s="27" t="s">
        <v>1376</v>
      </c>
      <c r="D646" s="28">
        <v>3200</v>
      </c>
      <c r="E646" s="65">
        <v>3150</v>
      </c>
      <c r="F646" s="66">
        <f t="shared" si="9"/>
        <v>50</v>
      </c>
    </row>
    <row r="647" spans="1:6">
      <c r="A647" s="52" t="s">
        <v>1137</v>
      </c>
      <c r="B647" s="53" t="s">
        <v>513</v>
      </c>
      <c r="C647" s="54" t="s">
        <v>1377</v>
      </c>
      <c r="D647" s="55">
        <v>183600</v>
      </c>
      <c r="E647" s="56">
        <v>26000</v>
      </c>
      <c r="F647" s="57">
        <f t="shared" si="9"/>
        <v>157600</v>
      </c>
    </row>
    <row r="648" spans="1:6" ht="24.6" customHeight="1">
      <c r="A648" s="25" t="s">
        <v>1378</v>
      </c>
      <c r="B648" s="64" t="s">
        <v>513</v>
      </c>
      <c r="C648" s="27" t="s">
        <v>1379</v>
      </c>
      <c r="D648" s="28">
        <v>183600</v>
      </c>
      <c r="E648" s="65">
        <v>26000</v>
      </c>
      <c r="F648" s="66">
        <f t="shared" si="9"/>
        <v>157600</v>
      </c>
    </row>
    <row r="649" spans="1:6" ht="36.950000000000003" customHeight="1">
      <c r="A649" s="25" t="s">
        <v>1380</v>
      </c>
      <c r="B649" s="64" t="s">
        <v>513</v>
      </c>
      <c r="C649" s="27" t="s">
        <v>1381</v>
      </c>
      <c r="D649" s="28">
        <v>124600</v>
      </c>
      <c r="E649" s="65">
        <v>20000</v>
      </c>
      <c r="F649" s="66">
        <f t="shared" si="9"/>
        <v>104600</v>
      </c>
    </row>
    <row r="650" spans="1:6" ht="73.7" customHeight="1">
      <c r="A650" s="25" t="s">
        <v>1382</v>
      </c>
      <c r="B650" s="64" t="s">
        <v>513</v>
      </c>
      <c r="C650" s="27" t="s">
        <v>1383</v>
      </c>
      <c r="D650" s="28">
        <v>50000</v>
      </c>
      <c r="E650" s="65">
        <v>20000</v>
      </c>
      <c r="F650" s="66">
        <f t="shared" si="9"/>
        <v>30000</v>
      </c>
    </row>
    <row r="651" spans="1:6" ht="24.6" customHeight="1">
      <c r="A651" s="25" t="s">
        <v>551</v>
      </c>
      <c r="B651" s="64" t="s">
        <v>513</v>
      </c>
      <c r="C651" s="27" t="s">
        <v>1384</v>
      </c>
      <c r="D651" s="28">
        <v>50000</v>
      </c>
      <c r="E651" s="65">
        <v>20000</v>
      </c>
      <c r="F651" s="66">
        <f t="shared" si="9"/>
        <v>30000</v>
      </c>
    </row>
    <row r="652" spans="1:6" ht="36.950000000000003" customHeight="1">
      <c r="A652" s="25" t="s">
        <v>553</v>
      </c>
      <c r="B652" s="64" t="s">
        <v>513</v>
      </c>
      <c r="C652" s="27" t="s">
        <v>1385</v>
      </c>
      <c r="D652" s="28">
        <v>50000</v>
      </c>
      <c r="E652" s="65">
        <v>20000</v>
      </c>
      <c r="F652" s="66">
        <f t="shared" si="9"/>
        <v>30000</v>
      </c>
    </row>
    <row r="653" spans="1:6">
      <c r="A653" s="25" t="s">
        <v>555</v>
      </c>
      <c r="B653" s="64" t="s">
        <v>513</v>
      </c>
      <c r="C653" s="27" t="s">
        <v>1386</v>
      </c>
      <c r="D653" s="28">
        <v>50000</v>
      </c>
      <c r="E653" s="65">
        <v>20000</v>
      </c>
      <c r="F653" s="66">
        <f t="shared" si="9"/>
        <v>30000</v>
      </c>
    </row>
    <row r="654" spans="1:6" ht="61.5" customHeight="1">
      <c r="A654" s="25" t="s">
        <v>1387</v>
      </c>
      <c r="B654" s="64" t="s">
        <v>513</v>
      </c>
      <c r="C654" s="27" t="s">
        <v>1388</v>
      </c>
      <c r="D654" s="28">
        <v>74600</v>
      </c>
      <c r="E654" s="65" t="s">
        <v>44</v>
      </c>
      <c r="F654" s="66">
        <f t="shared" si="9"/>
        <v>74600</v>
      </c>
    </row>
    <row r="655" spans="1:6" ht="24.6" customHeight="1">
      <c r="A655" s="25" t="s">
        <v>551</v>
      </c>
      <c r="B655" s="64" t="s">
        <v>513</v>
      </c>
      <c r="C655" s="27" t="s">
        <v>1389</v>
      </c>
      <c r="D655" s="28">
        <v>74600</v>
      </c>
      <c r="E655" s="65" t="s">
        <v>44</v>
      </c>
      <c r="F655" s="66">
        <f t="shared" ref="F655:F718" si="10">IF(OR(D655="-",IF(E655="-",0,E655)&gt;=IF(D655="-",0,D655)),"-",IF(D655="-",0,D655)-IF(E655="-",0,E655))</f>
        <v>74600</v>
      </c>
    </row>
    <row r="656" spans="1:6" ht="36.950000000000003" customHeight="1">
      <c r="A656" s="25" t="s">
        <v>553</v>
      </c>
      <c r="B656" s="64" t="s">
        <v>513</v>
      </c>
      <c r="C656" s="27" t="s">
        <v>1390</v>
      </c>
      <c r="D656" s="28">
        <v>74600</v>
      </c>
      <c r="E656" s="65" t="s">
        <v>44</v>
      </c>
      <c r="F656" s="66">
        <f t="shared" si="10"/>
        <v>74600</v>
      </c>
    </row>
    <row r="657" spans="1:6">
      <c r="A657" s="25" t="s">
        <v>555</v>
      </c>
      <c r="B657" s="64" t="s">
        <v>513</v>
      </c>
      <c r="C657" s="27" t="s">
        <v>1391</v>
      </c>
      <c r="D657" s="28">
        <v>74600</v>
      </c>
      <c r="E657" s="65" t="s">
        <v>44</v>
      </c>
      <c r="F657" s="66">
        <f t="shared" si="10"/>
        <v>74600</v>
      </c>
    </row>
    <row r="658" spans="1:6" ht="49.15" customHeight="1">
      <c r="A658" s="25" t="s">
        <v>1392</v>
      </c>
      <c r="B658" s="64" t="s">
        <v>513</v>
      </c>
      <c r="C658" s="27" t="s">
        <v>1393</v>
      </c>
      <c r="D658" s="28">
        <v>33000</v>
      </c>
      <c r="E658" s="65">
        <v>6000</v>
      </c>
      <c r="F658" s="66">
        <f t="shared" si="10"/>
        <v>27000</v>
      </c>
    </row>
    <row r="659" spans="1:6" ht="86.1" customHeight="1">
      <c r="A659" s="25" t="s">
        <v>1394</v>
      </c>
      <c r="B659" s="64" t="s">
        <v>513</v>
      </c>
      <c r="C659" s="27" t="s">
        <v>1395</v>
      </c>
      <c r="D659" s="28">
        <v>33000</v>
      </c>
      <c r="E659" s="65">
        <v>6000</v>
      </c>
      <c r="F659" s="66">
        <f t="shared" si="10"/>
        <v>27000</v>
      </c>
    </row>
    <row r="660" spans="1:6" ht="24.6" customHeight="1">
      <c r="A660" s="25" t="s">
        <v>551</v>
      </c>
      <c r="B660" s="64" t="s">
        <v>513</v>
      </c>
      <c r="C660" s="27" t="s">
        <v>1396</v>
      </c>
      <c r="D660" s="28">
        <v>33000</v>
      </c>
      <c r="E660" s="65">
        <v>6000</v>
      </c>
      <c r="F660" s="66">
        <f t="shared" si="10"/>
        <v>27000</v>
      </c>
    </row>
    <row r="661" spans="1:6" ht="36.950000000000003" customHeight="1">
      <c r="A661" s="25" t="s">
        <v>553</v>
      </c>
      <c r="B661" s="64" t="s">
        <v>513</v>
      </c>
      <c r="C661" s="27" t="s">
        <v>1397</v>
      </c>
      <c r="D661" s="28">
        <v>33000</v>
      </c>
      <c r="E661" s="65">
        <v>6000</v>
      </c>
      <c r="F661" s="66">
        <f t="shared" si="10"/>
        <v>27000</v>
      </c>
    </row>
    <row r="662" spans="1:6">
      <c r="A662" s="25" t="s">
        <v>555</v>
      </c>
      <c r="B662" s="64" t="s">
        <v>513</v>
      </c>
      <c r="C662" s="27" t="s">
        <v>1398</v>
      </c>
      <c r="D662" s="28">
        <v>33000</v>
      </c>
      <c r="E662" s="65">
        <v>6000</v>
      </c>
      <c r="F662" s="66">
        <f t="shared" si="10"/>
        <v>27000</v>
      </c>
    </row>
    <row r="663" spans="1:6" ht="49.15" customHeight="1">
      <c r="A663" s="25" t="s">
        <v>1399</v>
      </c>
      <c r="B663" s="64" t="s">
        <v>513</v>
      </c>
      <c r="C663" s="27" t="s">
        <v>1400</v>
      </c>
      <c r="D663" s="28">
        <v>15200</v>
      </c>
      <c r="E663" s="65" t="s">
        <v>44</v>
      </c>
      <c r="F663" s="66">
        <f t="shared" si="10"/>
        <v>15200</v>
      </c>
    </row>
    <row r="664" spans="1:6" ht="61.5" customHeight="1">
      <c r="A664" s="25" t="s">
        <v>1401</v>
      </c>
      <c r="B664" s="64" t="s">
        <v>513</v>
      </c>
      <c r="C664" s="27" t="s">
        <v>1402</v>
      </c>
      <c r="D664" s="28">
        <v>15200</v>
      </c>
      <c r="E664" s="65" t="s">
        <v>44</v>
      </c>
      <c r="F664" s="66">
        <f t="shared" si="10"/>
        <v>15200</v>
      </c>
    </row>
    <row r="665" spans="1:6" ht="24.6" customHeight="1">
      <c r="A665" s="25" t="s">
        <v>551</v>
      </c>
      <c r="B665" s="64" t="s">
        <v>513</v>
      </c>
      <c r="C665" s="27" t="s">
        <v>1403</v>
      </c>
      <c r="D665" s="28">
        <v>15200</v>
      </c>
      <c r="E665" s="65" t="s">
        <v>44</v>
      </c>
      <c r="F665" s="66">
        <f t="shared" si="10"/>
        <v>15200</v>
      </c>
    </row>
    <row r="666" spans="1:6" ht="36.950000000000003" customHeight="1">
      <c r="A666" s="25" t="s">
        <v>553</v>
      </c>
      <c r="B666" s="64" t="s">
        <v>513</v>
      </c>
      <c r="C666" s="27" t="s">
        <v>1404</v>
      </c>
      <c r="D666" s="28">
        <v>15200</v>
      </c>
      <c r="E666" s="65" t="s">
        <v>44</v>
      </c>
      <c r="F666" s="66">
        <f t="shared" si="10"/>
        <v>15200</v>
      </c>
    </row>
    <row r="667" spans="1:6">
      <c r="A667" s="25" t="s">
        <v>555</v>
      </c>
      <c r="B667" s="64" t="s">
        <v>513</v>
      </c>
      <c r="C667" s="27" t="s">
        <v>1405</v>
      </c>
      <c r="D667" s="28">
        <v>15200</v>
      </c>
      <c r="E667" s="65" t="s">
        <v>44</v>
      </c>
      <c r="F667" s="66">
        <f t="shared" si="10"/>
        <v>15200</v>
      </c>
    </row>
    <row r="668" spans="1:6" ht="36.950000000000003" customHeight="1">
      <c r="A668" s="25" t="s">
        <v>1406</v>
      </c>
      <c r="B668" s="64" t="s">
        <v>513</v>
      </c>
      <c r="C668" s="27" t="s">
        <v>1407</v>
      </c>
      <c r="D668" s="28">
        <v>10800</v>
      </c>
      <c r="E668" s="65" t="s">
        <v>44</v>
      </c>
      <c r="F668" s="66">
        <f t="shared" si="10"/>
        <v>10800</v>
      </c>
    </row>
    <row r="669" spans="1:6" ht="86.1" customHeight="1">
      <c r="A669" s="67" t="s">
        <v>1408</v>
      </c>
      <c r="B669" s="64" t="s">
        <v>513</v>
      </c>
      <c r="C669" s="27" t="s">
        <v>1409</v>
      </c>
      <c r="D669" s="28">
        <v>10800</v>
      </c>
      <c r="E669" s="65" t="s">
        <v>44</v>
      </c>
      <c r="F669" s="66">
        <f t="shared" si="10"/>
        <v>10800</v>
      </c>
    </row>
    <row r="670" spans="1:6" ht="24.6" customHeight="1">
      <c r="A670" s="25" t="s">
        <v>551</v>
      </c>
      <c r="B670" s="64" t="s">
        <v>513</v>
      </c>
      <c r="C670" s="27" t="s">
        <v>1410</v>
      </c>
      <c r="D670" s="28">
        <v>10800</v>
      </c>
      <c r="E670" s="65" t="s">
        <v>44</v>
      </c>
      <c r="F670" s="66">
        <f t="shared" si="10"/>
        <v>10800</v>
      </c>
    </row>
    <row r="671" spans="1:6" ht="36.950000000000003" customHeight="1">
      <c r="A671" s="25" t="s">
        <v>553</v>
      </c>
      <c r="B671" s="64" t="s">
        <v>513</v>
      </c>
      <c r="C671" s="27" t="s">
        <v>1411</v>
      </c>
      <c r="D671" s="28">
        <v>10800</v>
      </c>
      <c r="E671" s="65" t="s">
        <v>44</v>
      </c>
      <c r="F671" s="66">
        <f t="shared" si="10"/>
        <v>10800</v>
      </c>
    </row>
    <row r="672" spans="1:6">
      <c r="A672" s="25" t="s">
        <v>555</v>
      </c>
      <c r="B672" s="64" t="s">
        <v>513</v>
      </c>
      <c r="C672" s="27" t="s">
        <v>1412</v>
      </c>
      <c r="D672" s="28">
        <v>10800</v>
      </c>
      <c r="E672" s="65" t="s">
        <v>44</v>
      </c>
      <c r="F672" s="66">
        <f t="shared" si="10"/>
        <v>10800</v>
      </c>
    </row>
    <row r="673" spans="1:6">
      <c r="A673" s="25" t="s">
        <v>1413</v>
      </c>
      <c r="B673" s="64" t="s">
        <v>513</v>
      </c>
      <c r="C673" s="27" t="s">
        <v>1414</v>
      </c>
      <c r="D673" s="28">
        <v>33193900</v>
      </c>
      <c r="E673" s="65">
        <v>10470984.789999999</v>
      </c>
      <c r="F673" s="66">
        <f t="shared" si="10"/>
        <v>22722915.210000001</v>
      </c>
    </row>
    <row r="674" spans="1:6">
      <c r="A674" s="52" t="s">
        <v>1415</v>
      </c>
      <c r="B674" s="53" t="s">
        <v>513</v>
      </c>
      <c r="C674" s="54" t="s">
        <v>1416</v>
      </c>
      <c r="D674" s="55">
        <v>29822500</v>
      </c>
      <c r="E674" s="56">
        <v>9153152.5500000007</v>
      </c>
      <c r="F674" s="57">
        <f t="shared" si="10"/>
        <v>20669347.449999999</v>
      </c>
    </row>
    <row r="675" spans="1:6" ht="24.6" customHeight="1">
      <c r="A675" s="25" t="s">
        <v>1353</v>
      </c>
      <c r="B675" s="64" t="s">
        <v>513</v>
      </c>
      <c r="C675" s="27" t="s">
        <v>1417</v>
      </c>
      <c r="D675" s="28">
        <v>29671000</v>
      </c>
      <c r="E675" s="65">
        <v>9128548.3200000003</v>
      </c>
      <c r="F675" s="66">
        <f t="shared" si="10"/>
        <v>20542451.68</v>
      </c>
    </row>
    <row r="676" spans="1:6" ht="36.950000000000003" customHeight="1">
      <c r="A676" s="25" t="s">
        <v>1355</v>
      </c>
      <c r="B676" s="64" t="s">
        <v>513</v>
      </c>
      <c r="C676" s="27" t="s">
        <v>1418</v>
      </c>
      <c r="D676" s="28">
        <v>29671000</v>
      </c>
      <c r="E676" s="65">
        <v>9128548.3200000003</v>
      </c>
      <c r="F676" s="66">
        <f t="shared" si="10"/>
        <v>20542451.68</v>
      </c>
    </row>
    <row r="677" spans="1:6" ht="61.5" customHeight="1">
      <c r="A677" s="25" t="s">
        <v>1357</v>
      </c>
      <c r="B677" s="64" t="s">
        <v>513</v>
      </c>
      <c r="C677" s="27" t="s">
        <v>1419</v>
      </c>
      <c r="D677" s="28">
        <v>18143700</v>
      </c>
      <c r="E677" s="65">
        <v>5951861.71</v>
      </c>
      <c r="F677" s="66">
        <f t="shared" si="10"/>
        <v>12191838.289999999</v>
      </c>
    </row>
    <row r="678" spans="1:6" ht="36.950000000000003" customHeight="1">
      <c r="A678" s="25" t="s">
        <v>727</v>
      </c>
      <c r="B678" s="64" t="s">
        <v>513</v>
      </c>
      <c r="C678" s="27" t="s">
        <v>1420</v>
      </c>
      <c r="D678" s="28">
        <v>18143700</v>
      </c>
      <c r="E678" s="65">
        <v>5951861.71</v>
      </c>
      <c r="F678" s="66">
        <f t="shared" si="10"/>
        <v>12191838.289999999</v>
      </c>
    </row>
    <row r="679" spans="1:6">
      <c r="A679" s="25" t="s">
        <v>1157</v>
      </c>
      <c r="B679" s="64" t="s">
        <v>513</v>
      </c>
      <c r="C679" s="27" t="s">
        <v>1421</v>
      </c>
      <c r="D679" s="28">
        <v>18143700</v>
      </c>
      <c r="E679" s="65">
        <v>5951861.71</v>
      </c>
      <c r="F679" s="66">
        <f t="shared" si="10"/>
        <v>12191838.289999999</v>
      </c>
    </row>
    <row r="680" spans="1:6" ht="49.15" customHeight="1">
      <c r="A680" s="25" t="s">
        <v>1159</v>
      </c>
      <c r="B680" s="64" t="s">
        <v>513</v>
      </c>
      <c r="C680" s="27" t="s">
        <v>1422</v>
      </c>
      <c r="D680" s="28">
        <v>17743700</v>
      </c>
      <c r="E680" s="65">
        <v>5551861.71</v>
      </c>
      <c r="F680" s="66">
        <f t="shared" si="10"/>
        <v>12191838.289999999</v>
      </c>
    </row>
    <row r="681" spans="1:6">
      <c r="A681" s="25" t="s">
        <v>1174</v>
      </c>
      <c r="B681" s="64" t="s">
        <v>513</v>
      </c>
      <c r="C681" s="27" t="s">
        <v>1423</v>
      </c>
      <c r="D681" s="28">
        <v>400000</v>
      </c>
      <c r="E681" s="65">
        <v>400000</v>
      </c>
      <c r="F681" s="66" t="str">
        <f t="shared" si="10"/>
        <v>-</v>
      </c>
    </row>
    <row r="682" spans="1:6" ht="61.5" customHeight="1">
      <c r="A682" s="25" t="s">
        <v>1424</v>
      </c>
      <c r="B682" s="64" t="s">
        <v>513</v>
      </c>
      <c r="C682" s="27" t="s">
        <v>1425</v>
      </c>
      <c r="D682" s="28">
        <v>560000</v>
      </c>
      <c r="E682" s="65">
        <v>19900</v>
      </c>
      <c r="F682" s="66">
        <f t="shared" si="10"/>
        <v>540100</v>
      </c>
    </row>
    <row r="683" spans="1:6" ht="36.950000000000003" customHeight="1">
      <c r="A683" s="25" t="s">
        <v>727</v>
      </c>
      <c r="B683" s="64" t="s">
        <v>513</v>
      </c>
      <c r="C683" s="27" t="s">
        <v>1426</v>
      </c>
      <c r="D683" s="28">
        <v>560000</v>
      </c>
      <c r="E683" s="65">
        <v>19900</v>
      </c>
      <c r="F683" s="66">
        <f t="shared" si="10"/>
        <v>540100</v>
      </c>
    </row>
    <row r="684" spans="1:6">
      <c r="A684" s="25" t="s">
        <v>1157</v>
      </c>
      <c r="B684" s="64" t="s">
        <v>513</v>
      </c>
      <c r="C684" s="27" t="s">
        <v>1427</v>
      </c>
      <c r="D684" s="28">
        <v>560000</v>
      </c>
      <c r="E684" s="65">
        <v>19900</v>
      </c>
      <c r="F684" s="66">
        <f t="shared" si="10"/>
        <v>540100</v>
      </c>
    </row>
    <row r="685" spans="1:6" ht="49.15" customHeight="1">
      <c r="A685" s="25" t="s">
        <v>1159</v>
      </c>
      <c r="B685" s="64" t="s">
        <v>513</v>
      </c>
      <c r="C685" s="27" t="s">
        <v>1428</v>
      </c>
      <c r="D685" s="28">
        <v>560000</v>
      </c>
      <c r="E685" s="65">
        <v>19900</v>
      </c>
      <c r="F685" s="66">
        <f t="shared" si="10"/>
        <v>540100</v>
      </c>
    </row>
    <row r="686" spans="1:6" ht="61.5" customHeight="1">
      <c r="A686" s="25" t="s">
        <v>1429</v>
      </c>
      <c r="B686" s="64" t="s">
        <v>513</v>
      </c>
      <c r="C686" s="27" t="s">
        <v>1430</v>
      </c>
      <c r="D686" s="28">
        <v>5246300</v>
      </c>
      <c r="E686" s="65">
        <v>2005368</v>
      </c>
      <c r="F686" s="66">
        <f t="shared" si="10"/>
        <v>3240932</v>
      </c>
    </row>
    <row r="687" spans="1:6" ht="36.950000000000003" customHeight="1">
      <c r="A687" s="25" t="s">
        <v>727</v>
      </c>
      <c r="B687" s="64" t="s">
        <v>513</v>
      </c>
      <c r="C687" s="27" t="s">
        <v>1431</v>
      </c>
      <c r="D687" s="28">
        <v>5246300</v>
      </c>
      <c r="E687" s="65">
        <v>2005368</v>
      </c>
      <c r="F687" s="66">
        <f t="shared" si="10"/>
        <v>3240932</v>
      </c>
    </row>
    <row r="688" spans="1:6">
      <c r="A688" s="25" t="s">
        <v>1157</v>
      </c>
      <c r="B688" s="64" t="s">
        <v>513</v>
      </c>
      <c r="C688" s="27" t="s">
        <v>1432</v>
      </c>
      <c r="D688" s="28">
        <v>5246300</v>
      </c>
      <c r="E688" s="65">
        <v>2005368</v>
      </c>
      <c r="F688" s="66">
        <f t="shared" si="10"/>
        <v>3240932</v>
      </c>
    </row>
    <row r="689" spans="1:6" ht="49.15" customHeight="1">
      <c r="A689" s="25" t="s">
        <v>1159</v>
      </c>
      <c r="B689" s="64" t="s">
        <v>513</v>
      </c>
      <c r="C689" s="27" t="s">
        <v>1433</v>
      </c>
      <c r="D689" s="28">
        <v>5246300</v>
      </c>
      <c r="E689" s="65">
        <v>2005368</v>
      </c>
      <c r="F689" s="66">
        <f t="shared" si="10"/>
        <v>3240932</v>
      </c>
    </row>
    <row r="690" spans="1:6" ht="61.5" customHeight="1">
      <c r="A690" s="25" t="s">
        <v>1434</v>
      </c>
      <c r="B690" s="64" t="s">
        <v>513</v>
      </c>
      <c r="C690" s="27" t="s">
        <v>1435</v>
      </c>
      <c r="D690" s="28">
        <v>2352300</v>
      </c>
      <c r="E690" s="65">
        <v>1042632</v>
      </c>
      <c r="F690" s="66">
        <f t="shared" si="10"/>
        <v>1309668</v>
      </c>
    </row>
    <row r="691" spans="1:6" ht="36.950000000000003" customHeight="1">
      <c r="A691" s="25" t="s">
        <v>727</v>
      </c>
      <c r="B691" s="64" t="s">
        <v>513</v>
      </c>
      <c r="C691" s="27" t="s">
        <v>1436</v>
      </c>
      <c r="D691" s="28">
        <v>2352300</v>
      </c>
      <c r="E691" s="65">
        <v>1042632</v>
      </c>
      <c r="F691" s="66">
        <f t="shared" si="10"/>
        <v>1309668</v>
      </c>
    </row>
    <row r="692" spans="1:6">
      <c r="A692" s="25" t="s">
        <v>1157</v>
      </c>
      <c r="B692" s="64" t="s">
        <v>513</v>
      </c>
      <c r="C692" s="27" t="s">
        <v>1437</v>
      </c>
      <c r="D692" s="28">
        <v>2352300</v>
      </c>
      <c r="E692" s="65">
        <v>1042632</v>
      </c>
      <c r="F692" s="66">
        <f t="shared" si="10"/>
        <v>1309668</v>
      </c>
    </row>
    <row r="693" spans="1:6" ht="49.15" customHeight="1">
      <c r="A693" s="25" t="s">
        <v>1159</v>
      </c>
      <c r="B693" s="64" t="s">
        <v>513</v>
      </c>
      <c r="C693" s="27" t="s">
        <v>1438</v>
      </c>
      <c r="D693" s="28">
        <v>2352300</v>
      </c>
      <c r="E693" s="65">
        <v>1042632</v>
      </c>
      <c r="F693" s="66">
        <f t="shared" si="10"/>
        <v>1309668</v>
      </c>
    </row>
    <row r="694" spans="1:6" ht="86.1" customHeight="1">
      <c r="A694" s="67" t="s">
        <v>1439</v>
      </c>
      <c r="B694" s="64" t="s">
        <v>513</v>
      </c>
      <c r="C694" s="27" t="s">
        <v>1440</v>
      </c>
      <c r="D694" s="28">
        <v>42400</v>
      </c>
      <c r="E694" s="65" t="s">
        <v>44</v>
      </c>
      <c r="F694" s="66">
        <f t="shared" si="10"/>
        <v>42400</v>
      </c>
    </row>
    <row r="695" spans="1:6" ht="36.950000000000003" customHeight="1">
      <c r="A695" s="25" t="s">
        <v>727</v>
      </c>
      <c r="B695" s="64" t="s">
        <v>513</v>
      </c>
      <c r="C695" s="27" t="s">
        <v>1441</v>
      </c>
      <c r="D695" s="28">
        <v>42400</v>
      </c>
      <c r="E695" s="65" t="s">
        <v>44</v>
      </c>
      <c r="F695" s="66">
        <f t="shared" si="10"/>
        <v>42400</v>
      </c>
    </row>
    <row r="696" spans="1:6">
      <c r="A696" s="25" t="s">
        <v>1157</v>
      </c>
      <c r="B696" s="64" t="s">
        <v>513</v>
      </c>
      <c r="C696" s="27" t="s">
        <v>1442</v>
      </c>
      <c r="D696" s="28">
        <v>42400</v>
      </c>
      <c r="E696" s="65" t="s">
        <v>44</v>
      </c>
      <c r="F696" s="66">
        <f t="shared" si="10"/>
        <v>42400</v>
      </c>
    </row>
    <row r="697" spans="1:6">
      <c r="A697" s="25" t="s">
        <v>1174</v>
      </c>
      <c r="B697" s="64" t="s">
        <v>513</v>
      </c>
      <c r="C697" s="27" t="s">
        <v>1443</v>
      </c>
      <c r="D697" s="28">
        <v>42400</v>
      </c>
      <c r="E697" s="65" t="s">
        <v>44</v>
      </c>
      <c r="F697" s="66">
        <f t="shared" si="10"/>
        <v>42400</v>
      </c>
    </row>
    <row r="698" spans="1:6" ht="73.7" customHeight="1">
      <c r="A698" s="25" t="s">
        <v>1444</v>
      </c>
      <c r="B698" s="64" t="s">
        <v>513</v>
      </c>
      <c r="C698" s="27" t="s">
        <v>1445</v>
      </c>
      <c r="D698" s="28">
        <v>9100</v>
      </c>
      <c r="E698" s="65" t="s">
        <v>44</v>
      </c>
      <c r="F698" s="66">
        <f t="shared" si="10"/>
        <v>9100</v>
      </c>
    </row>
    <row r="699" spans="1:6" ht="36.950000000000003" customHeight="1">
      <c r="A699" s="25" t="s">
        <v>727</v>
      </c>
      <c r="B699" s="64" t="s">
        <v>513</v>
      </c>
      <c r="C699" s="27" t="s">
        <v>1446</v>
      </c>
      <c r="D699" s="28">
        <v>9100</v>
      </c>
      <c r="E699" s="65" t="s">
        <v>44</v>
      </c>
      <c r="F699" s="66">
        <f t="shared" si="10"/>
        <v>9100</v>
      </c>
    </row>
    <row r="700" spans="1:6">
      <c r="A700" s="25" t="s">
        <v>1157</v>
      </c>
      <c r="B700" s="64" t="s">
        <v>513</v>
      </c>
      <c r="C700" s="27" t="s">
        <v>1447</v>
      </c>
      <c r="D700" s="28">
        <v>9100</v>
      </c>
      <c r="E700" s="65" t="s">
        <v>44</v>
      </c>
      <c r="F700" s="66">
        <f t="shared" si="10"/>
        <v>9100</v>
      </c>
    </row>
    <row r="701" spans="1:6">
      <c r="A701" s="25" t="s">
        <v>1174</v>
      </c>
      <c r="B701" s="64" t="s">
        <v>513</v>
      </c>
      <c r="C701" s="27" t="s">
        <v>1448</v>
      </c>
      <c r="D701" s="28">
        <v>9100</v>
      </c>
      <c r="E701" s="65" t="s">
        <v>44</v>
      </c>
      <c r="F701" s="66">
        <f t="shared" si="10"/>
        <v>9100</v>
      </c>
    </row>
    <row r="702" spans="1:6" ht="61.5" customHeight="1">
      <c r="A702" s="25" t="s">
        <v>1449</v>
      </c>
      <c r="B702" s="64" t="s">
        <v>513</v>
      </c>
      <c r="C702" s="27" t="s">
        <v>1450</v>
      </c>
      <c r="D702" s="28">
        <v>108800</v>
      </c>
      <c r="E702" s="65">
        <v>108786.61</v>
      </c>
      <c r="F702" s="66">
        <f t="shared" si="10"/>
        <v>13.389999999999418</v>
      </c>
    </row>
    <row r="703" spans="1:6" ht="36.950000000000003" customHeight="1">
      <c r="A703" s="25" t="s">
        <v>727</v>
      </c>
      <c r="B703" s="64" t="s">
        <v>513</v>
      </c>
      <c r="C703" s="27" t="s">
        <v>1451</v>
      </c>
      <c r="D703" s="28">
        <v>108800</v>
      </c>
      <c r="E703" s="65">
        <v>108786.61</v>
      </c>
      <c r="F703" s="66">
        <f t="shared" si="10"/>
        <v>13.389999999999418</v>
      </c>
    </row>
    <row r="704" spans="1:6">
      <c r="A704" s="25" t="s">
        <v>1157</v>
      </c>
      <c r="B704" s="64" t="s">
        <v>513</v>
      </c>
      <c r="C704" s="27" t="s">
        <v>1452</v>
      </c>
      <c r="D704" s="28">
        <v>108800</v>
      </c>
      <c r="E704" s="65">
        <v>108786.61</v>
      </c>
      <c r="F704" s="66">
        <f t="shared" si="10"/>
        <v>13.389999999999418</v>
      </c>
    </row>
    <row r="705" spans="1:6">
      <c r="A705" s="25" t="s">
        <v>1174</v>
      </c>
      <c r="B705" s="64" t="s">
        <v>513</v>
      </c>
      <c r="C705" s="27" t="s">
        <v>1453</v>
      </c>
      <c r="D705" s="28">
        <v>108800</v>
      </c>
      <c r="E705" s="65">
        <v>108786.61</v>
      </c>
      <c r="F705" s="66">
        <f t="shared" si="10"/>
        <v>13.389999999999418</v>
      </c>
    </row>
    <row r="706" spans="1:6" ht="86.1" customHeight="1">
      <c r="A706" s="67" t="s">
        <v>1454</v>
      </c>
      <c r="B706" s="64" t="s">
        <v>513</v>
      </c>
      <c r="C706" s="27" t="s">
        <v>1455</v>
      </c>
      <c r="D706" s="28">
        <v>2321400</v>
      </c>
      <c r="E706" s="65" t="s">
        <v>44</v>
      </c>
      <c r="F706" s="66">
        <f t="shared" si="10"/>
        <v>2321400</v>
      </c>
    </row>
    <row r="707" spans="1:6" ht="36.950000000000003" customHeight="1">
      <c r="A707" s="25" t="s">
        <v>727</v>
      </c>
      <c r="B707" s="64" t="s">
        <v>513</v>
      </c>
      <c r="C707" s="27" t="s">
        <v>1456</v>
      </c>
      <c r="D707" s="28">
        <v>2321400</v>
      </c>
      <c r="E707" s="65" t="s">
        <v>44</v>
      </c>
      <c r="F707" s="66">
        <f t="shared" si="10"/>
        <v>2321400</v>
      </c>
    </row>
    <row r="708" spans="1:6">
      <c r="A708" s="25" t="s">
        <v>1157</v>
      </c>
      <c r="B708" s="64" t="s">
        <v>513</v>
      </c>
      <c r="C708" s="27" t="s">
        <v>1457</v>
      </c>
      <c r="D708" s="28">
        <v>2321400</v>
      </c>
      <c r="E708" s="65" t="s">
        <v>44</v>
      </c>
      <c r="F708" s="66">
        <f t="shared" si="10"/>
        <v>2321400</v>
      </c>
    </row>
    <row r="709" spans="1:6">
      <c r="A709" s="25" t="s">
        <v>1174</v>
      </c>
      <c r="B709" s="64" t="s">
        <v>513</v>
      </c>
      <c r="C709" s="27" t="s">
        <v>1458</v>
      </c>
      <c r="D709" s="28">
        <v>2321400</v>
      </c>
      <c r="E709" s="65" t="s">
        <v>44</v>
      </c>
      <c r="F709" s="66">
        <f t="shared" si="10"/>
        <v>2321400</v>
      </c>
    </row>
    <row r="710" spans="1:6" ht="86.1" customHeight="1">
      <c r="A710" s="67" t="s">
        <v>1459</v>
      </c>
      <c r="B710" s="64" t="s">
        <v>513</v>
      </c>
      <c r="C710" s="27" t="s">
        <v>1460</v>
      </c>
      <c r="D710" s="28">
        <v>887000</v>
      </c>
      <c r="E710" s="65" t="s">
        <v>44</v>
      </c>
      <c r="F710" s="66">
        <f t="shared" si="10"/>
        <v>887000</v>
      </c>
    </row>
    <row r="711" spans="1:6" ht="36.950000000000003" customHeight="1">
      <c r="A711" s="25" t="s">
        <v>727</v>
      </c>
      <c r="B711" s="64" t="s">
        <v>513</v>
      </c>
      <c r="C711" s="27" t="s">
        <v>1461</v>
      </c>
      <c r="D711" s="28">
        <v>887000</v>
      </c>
      <c r="E711" s="65" t="s">
        <v>44</v>
      </c>
      <c r="F711" s="66">
        <f t="shared" si="10"/>
        <v>887000</v>
      </c>
    </row>
    <row r="712" spans="1:6">
      <c r="A712" s="25" t="s">
        <v>1157</v>
      </c>
      <c r="B712" s="64" t="s">
        <v>513</v>
      </c>
      <c r="C712" s="27" t="s">
        <v>1462</v>
      </c>
      <c r="D712" s="28">
        <v>887000</v>
      </c>
      <c r="E712" s="65" t="s">
        <v>44</v>
      </c>
      <c r="F712" s="66">
        <f t="shared" si="10"/>
        <v>887000</v>
      </c>
    </row>
    <row r="713" spans="1:6">
      <c r="A713" s="25" t="s">
        <v>1174</v>
      </c>
      <c r="B713" s="64" t="s">
        <v>513</v>
      </c>
      <c r="C713" s="27" t="s">
        <v>1463</v>
      </c>
      <c r="D713" s="28">
        <v>887000</v>
      </c>
      <c r="E713" s="65" t="s">
        <v>44</v>
      </c>
      <c r="F713" s="66">
        <f t="shared" si="10"/>
        <v>887000</v>
      </c>
    </row>
    <row r="714" spans="1:6" ht="24.6" customHeight="1">
      <c r="A714" s="25" t="s">
        <v>626</v>
      </c>
      <c r="B714" s="64" t="s">
        <v>513</v>
      </c>
      <c r="C714" s="27" t="s">
        <v>1464</v>
      </c>
      <c r="D714" s="28">
        <v>151500</v>
      </c>
      <c r="E714" s="65">
        <v>24604.23</v>
      </c>
      <c r="F714" s="66">
        <f t="shared" si="10"/>
        <v>126895.77</v>
      </c>
    </row>
    <row r="715" spans="1:6">
      <c r="A715" s="25" t="s">
        <v>628</v>
      </c>
      <c r="B715" s="64" t="s">
        <v>513</v>
      </c>
      <c r="C715" s="27" t="s">
        <v>1465</v>
      </c>
      <c r="D715" s="28">
        <v>56300</v>
      </c>
      <c r="E715" s="65" t="s">
        <v>44</v>
      </c>
      <c r="F715" s="66">
        <f t="shared" si="10"/>
        <v>56300</v>
      </c>
    </row>
    <row r="716" spans="1:6" ht="49.15" customHeight="1">
      <c r="A716" s="25" t="s">
        <v>630</v>
      </c>
      <c r="B716" s="64" t="s">
        <v>513</v>
      </c>
      <c r="C716" s="27" t="s">
        <v>1466</v>
      </c>
      <c r="D716" s="28">
        <v>56300</v>
      </c>
      <c r="E716" s="65" t="s">
        <v>44</v>
      </c>
      <c r="F716" s="66">
        <f t="shared" si="10"/>
        <v>56300</v>
      </c>
    </row>
    <row r="717" spans="1:6" ht="36.950000000000003" customHeight="1">
      <c r="A717" s="25" t="s">
        <v>727</v>
      </c>
      <c r="B717" s="64" t="s">
        <v>513</v>
      </c>
      <c r="C717" s="27" t="s">
        <v>1467</v>
      </c>
      <c r="D717" s="28">
        <v>56300</v>
      </c>
      <c r="E717" s="65" t="s">
        <v>44</v>
      </c>
      <c r="F717" s="66">
        <f t="shared" si="10"/>
        <v>56300</v>
      </c>
    </row>
    <row r="718" spans="1:6">
      <c r="A718" s="25" t="s">
        <v>1157</v>
      </c>
      <c r="B718" s="64" t="s">
        <v>513</v>
      </c>
      <c r="C718" s="27" t="s">
        <v>1468</v>
      </c>
      <c r="D718" s="28">
        <v>56300</v>
      </c>
      <c r="E718" s="65" t="s">
        <v>44</v>
      </c>
      <c r="F718" s="66">
        <f t="shared" si="10"/>
        <v>56300</v>
      </c>
    </row>
    <row r="719" spans="1:6">
      <c r="A719" s="25" t="s">
        <v>1174</v>
      </c>
      <c r="B719" s="64" t="s">
        <v>513</v>
      </c>
      <c r="C719" s="27" t="s">
        <v>1469</v>
      </c>
      <c r="D719" s="28">
        <v>56300</v>
      </c>
      <c r="E719" s="65" t="s">
        <v>44</v>
      </c>
      <c r="F719" s="66">
        <f t="shared" ref="F719:F782" si="11">IF(OR(D719="-",IF(E719="-",0,E719)&gt;=IF(D719="-",0,D719)),"-",IF(D719="-",0,D719)-IF(E719="-",0,E719))</f>
        <v>56300</v>
      </c>
    </row>
    <row r="720" spans="1:6">
      <c r="A720" s="25" t="s">
        <v>635</v>
      </c>
      <c r="B720" s="64" t="s">
        <v>513</v>
      </c>
      <c r="C720" s="27" t="s">
        <v>1470</v>
      </c>
      <c r="D720" s="28">
        <v>95200</v>
      </c>
      <c r="E720" s="65">
        <v>24604.23</v>
      </c>
      <c r="F720" s="66">
        <f t="shared" si="11"/>
        <v>70595.77</v>
      </c>
    </row>
    <row r="721" spans="1:6" ht="73.7" customHeight="1">
      <c r="A721" s="67" t="s">
        <v>1471</v>
      </c>
      <c r="B721" s="64" t="s">
        <v>513</v>
      </c>
      <c r="C721" s="27" t="s">
        <v>1472</v>
      </c>
      <c r="D721" s="28">
        <v>95200</v>
      </c>
      <c r="E721" s="65">
        <v>24604.23</v>
      </c>
      <c r="F721" s="66">
        <f t="shared" si="11"/>
        <v>70595.77</v>
      </c>
    </row>
    <row r="722" spans="1:6" ht="36.950000000000003" customHeight="1">
      <c r="A722" s="25" t="s">
        <v>727</v>
      </c>
      <c r="B722" s="64" t="s">
        <v>513</v>
      </c>
      <c r="C722" s="27" t="s">
        <v>1473</v>
      </c>
      <c r="D722" s="28">
        <v>95200</v>
      </c>
      <c r="E722" s="65">
        <v>24604.23</v>
      </c>
      <c r="F722" s="66">
        <f t="shared" si="11"/>
        <v>70595.77</v>
      </c>
    </row>
    <row r="723" spans="1:6">
      <c r="A723" s="25" t="s">
        <v>1157</v>
      </c>
      <c r="B723" s="64" t="s">
        <v>513</v>
      </c>
      <c r="C723" s="27" t="s">
        <v>1474</v>
      </c>
      <c r="D723" s="28">
        <v>95200</v>
      </c>
      <c r="E723" s="65">
        <v>24604.23</v>
      </c>
      <c r="F723" s="66">
        <f t="shared" si="11"/>
        <v>70595.77</v>
      </c>
    </row>
    <row r="724" spans="1:6">
      <c r="A724" s="25" t="s">
        <v>1174</v>
      </c>
      <c r="B724" s="64" t="s">
        <v>513</v>
      </c>
      <c r="C724" s="27" t="s">
        <v>1475</v>
      </c>
      <c r="D724" s="28">
        <v>95200</v>
      </c>
      <c r="E724" s="65">
        <v>24604.23</v>
      </c>
      <c r="F724" s="66">
        <f t="shared" si="11"/>
        <v>70595.77</v>
      </c>
    </row>
    <row r="725" spans="1:6" ht="24.6" customHeight="1">
      <c r="A725" s="52" t="s">
        <v>1476</v>
      </c>
      <c r="B725" s="53" t="s">
        <v>513</v>
      </c>
      <c r="C725" s="54" t="s">
        <v>1477</v>
      </c>
      <c r="D725" s="55">
        <v>3371400</v>
      </c>
      <c r="E725" s="56">
        <v>1317832.24</v>
      </c>
      <c r="F725" s="57">
        <f t="shared" si="11"/>
        <v>2053567.76</v>
      </c>
    </row>
    <row r="726" spans="1:6" ht="24.6" customHeight="1">
      <c r="A726" s="25" t="s">
        <v>1353</v>
      </c>
      <c r="B726" s="64" t="s">
        <v>513</v>
      </c>
      <c r="C726" s="27" t="s">
        <v>1478</v>
      </c>
      <c r="D726" s="28">
        <v>3371400</v>
      </c>
      <c r="E726" s="65">
        <v>1317832.24</v>
      </c>
      <c r="F726" s="66">
        <f t="shared" si="11"/>
        <v>2053567.76</v>
      </c>
    </row>
    <row r="727" spans="1:6" ht="36.950000000000003" customHeight="1">
      <c r="A727" s="25" t="s">
        <v>1370</v>
      </c>
      <c r="B727" s="64" t="s">
        <v>513</v>
      </c>
      <c r="C727" s="27" t="s">
        <v>1479</v>
      </c>
      <c r="D727" s="28">
        <v>3371400</v>
      </c>
      <c r="E727" s="65">
        <v>1317832.24</v>
      </c>
      <c r="F727" s="66">
        <f t="shared" si="11"/>
        <v>2053567.76</v>
      </c>
    </row>
    <row r="728" spans="1:6" ht="61.5" customHeight="1">
      <c r="A728" s="25" t="s">
        <v>1480</v>
      </c>
      <c r="B728" s="64" t="s">
        <v>513</v>
      </c>
      <c r="C728" s="27" t="s">
        <v>1481</v>
      </c>
      <c r="D728" s="28">
        <v>1271700</v>
      </c>
      <c r="E728" s="65">
        <v>487107.89</v>
      </c>
      <c r="F728" s="66">
        <f t="shared" si="11"/>
        <v>784592.11</v>
      </c>
    </row>
    <row r="729" spans="1:6" ht="61.5" customHeight="1">
      <c r="A729" s="25" t="s">
        <v>527</v>
      </c>
      <c r="B729" s="64" t="s">
        <v>513</v>
      </c>
      <c r="C729" s="27" t="s">
        <v>1482</v>
      </c>
      <c r="D729" s="28">
        <v>1271700</v>
      </c>
      <c r="E729" s="65">
        <v>487107.89</v>
      </c>
      <c r="F729" s="66">
        <f t="shared" si="11"/>
        <v>784592.11</v>
      </c>
    </row>
    <row r="730" spans="1:6" ht="24.6" customHeight="1">
      <c r="A730" s="25" t="s">
        <v>529</v>
      </c>
      <c r="B730" s="64" t="s">
        <v>513</v>
      </c>
      <c r="C730" s="27" t="s">
        <v>1483</v>
      </c>
      <c r="D730" s="28">
        <v>1271700</v>
      </c>
      <c r="E730" s="65">
        <v>487107.89</v>
      </c>
      <c r="F730" s="66">
        <f t="shared" si="11"/>
        <v>784592.11</v>
      </c>
    </row>
    <row r="731" spans="1:6" ht="24.6" customHeight="1">
      <c r="A731" s="25" t="s">
        <v>531</v>
      </c>
      <c r="B731" s="64" t="s">
        <v>513</v>
      </c>
      <c r="C731" s="27" t="s">
        <v>1484</v>
      </c>
      <c r="D731" s="28">
        <v>976700</v>
      </c>
      <c r="E731" s="65">
        <v>350884.89</v>
      </c>
      <c r="F731" s="66">
        <f t="shared" si="11"/>
        <v>625815.11</v>
      </c>
    </row>
    <row r="732" spans="1:6" ht="49.15" customHeight="1">
      <c r="A732" s="25" t="s">
        <v>533</v>
      </c>
      <c r="B732" s="64" t="s">
        <v>513</v>
      </c>
      <c r="C732" s="27" t="s">
        <v>1485</v>
      </c>
      <c r="D732" s="28">
        <v>295000</v>
      </c>
      <c r="E732" s="65">
        <v>136223</v>
      </c>
      <c r="F732" s="66">
        <f t="shared" si="11"/>
        <v>158777</v>
      </c>
    </row>
    <row r="733" spans="1:6" ht="61.5" customHeight="1">
      <c r="A733" s="25" t="s">
        <v>1372</v>
      </c>
      <c r="B733" s="64" t="s">
        <v>513</v>
      </c>
      <c r="C733" s="27" t="s">
        <v>1486</v>
      </c>
      <c r="D733" s="28">
        <v>103200</v>
      </c>
      <c r="E733" s="65">
        <v>30582.6</v>
      </c>
      <c r="F733" s="66">
        <f t="shared" si="11"/>
        <v>72617.399999999994</v>
      </c>
    </row>
    <row r="734" spans="1:6" ht="61.5" customHeight="1">
      <c r="A734" s="25" t="s">
        <v>527</v>
      </c>
      <c r="B734" s="64" t="s">
        <v>513</v>
      </c>
      <c r="C734" s="27" t="s">
        <v>1487</v>
      </c>
      <c r="D734" s="28">
        <v>56300</v>
      </c>
      <c r="E734" s="65">
        <v>17149.16</v>
      </c>
      <c r="F734" s="66">
        <f t="shared" si="11"/>
        <v>39150.839999999997</v>
      </c>
    </row>
    <row r="735" spans="1:6" ht="24.6" customHeight="1">
      <c r="A735" s="25" t="s">
        <v>529</v>
      </c>
      <c r="B735" s="64" t="s">
        <v>513</v>
      </c>
      <c r="C735" s="27" t="s">
        <v>1488</v>
      </c>
      <c r="D735" s="28">
        <v>56300</v>
      </c>
      <c r="E735" s="65">
        <v>17149.16</v>
      </c>
      <c r="F735" s="66">
        <f t="shared" si="11"/>
        <v>39150.839999999997</v>
      </c>
    </row>
    <row r="736" spans="1:6" ht="36.950000000000003" customHeight="1">
      <c r="A736" s="25" t="s">
        <v>539</v>
      </c>
      <c r="B736" s="64" t="s">
        <v>513</v>
      </c>
      <c r="C736" s="27" t="s">
        <v>1489</v>
      </c>
      <c r="D736" s="28">
        <v>43300</v>
      </c>
      <c r="E736" s="65">
        <v>10691.5</v>
      </c>
      <c r="F736" s="66">
        <f t="shared" si="11"/>
        <v>32608.5</v>
      </c>
    </row>
    <row r="737" spans="1:6" ht="49.15" customHeight="1">
      <c r="A737" s="25" t="s">
        <v>533</v>
      </c>
      <c r="B737" s="64" t="s">
        <v>513</v>
      </c>
      <c r="C737" s="27" t="s">
        <v>1490</v>
      </c>
      <c r="D737" s="28">
        <v>13000</v>
      </c>
      <c r="E737" s="65">
        <v>6457.66</v>
      </c>
      <c r="F737" s="66">
        <f t="shared" si="11"/>
        <v>6542.34</v>
      </c>
    </row>
    <row r="738" spans="1:6" ht="24.6" customHeight="1">
      <c r="A738" s="25" t="s">
        <v>551</v>
      </c>
      <c r="B738" s="64" t="s">
        <v>513</v>
      </c>
      <c r="C738" s="27" t="s">
        <v>1491</v>
      </c>
      <c r="D738" s="28">
        <v>46900</v>
      </c>
      <c r="E738" s="65">
        <v>13433.44</v>
      </c>
      <c r="F738" s="66">
        <f t="shared" si="11"/>
        <v>33466.559999999998</v>
      </c>
    </row>
    <row r="739" spans="1:6" ht="36.950000000000003" customHeight="1">
      <c r="A739" s="25" t="s">
        <v>553</v>
      </c>
      <c r="B739" s="64" t="s">
        <v>513</v>
      </c>
      <c r="C739" s="27" t="s">
        <v>1492</v>
      </c>
      <c r="D739" s="28">
        <v>46900</v>
      </c>
      <c r="E739" s="65">
        <v>13433.44</v>
      </c>
      <c r="F739" s="66">
        <f t="shared" si="11"/>
        <v>33466.559999999998</v>
      </c>
    </row>
    <row r="740" spans="1:6">
      <c r="A740" s="25" t="s">
        <v>555</v>
      </c>
      <c r="B740" s="64" t="s">
        <v>513</v>
      </c>
      <c r="C740" s="27" t="s">
        <v>1493</v>
      </c>
      <c r="D740" s="28">
        <v>46900</v>
      </c>
      <c r="E740" s="65">
        <v>13433.44</v>
      </c>
      <c r="F740" s="66">
        <f t="shared" si="11"/>
        <v>33466.559999999998</v>
      </c>
    </row>
    <row r="741" spans="1:6" ht="61.5" customHeight="1">
      <c r="A741" s="25" t="s">
        <v>1494</v>
      </c>
      <c r="B741" s="64" t="s">
        <v>513</v>
      </c>
      <c r="C741" s="27" t="s">
        <v>1495</v>
      </c>
      <c r="D741" s="28">
        <v>1996500</v>
      </c>
      <c r="E741" s="65">
        <v>800141.75</v>
      </c>
      <c r="F741" s="66">
        <f t="shared" si="11"/>
        <v>1196358.25</v>
      </c>
    </row>
    <row r="742" spans="1:6" ht="36.950000000000003" customHeight="1">
      <c r="A742" s="25" t="s">
        <v>727</v>
      </c>
      <c r="B742" s="64" t="s">
        <v>513</v>
      </c>
      <c r="C742" s="27" t="s">
        <v>1496</v>
      </c>
      <c r="D742" s="28">
        <v>1996500</v>
      </c>
      <c r="E742" s="65">
        <v>800141.75</v>
      </c>
      <c r="F742" s="66">
        <f t="shared" si="11"/>
        <v>1196358.25</v>
      </c>
    </row>
    <row r="743" spans="1:6">
      <c r="A743" s="25" t="s">
        <v>1157</v>
      </c>
      <c r="B743" s="64" t="s">
        <v>513</v>
      </c>
      <c r="C743" s="27" t="s">
        <v>1497</v>
      </c>
      <c r="D743" s="28">
        <v>1996500</v>
      </c>
      <c r="E743" s="65">
        <v>800141.75</v>
      </c>
      <c r="F743" s="66">
        <f t="shared" si="11"/>
        <v>1196358.25</v>
      </c>
    </row>
    <row r="744" spans="1:6" ht="49.15" customHeight="1">
      <c r="A744" s="25" t="s">
        <v>1159</v>
      </c>
      <c r="B744" s="64" t="s">
        <v>513</v>
      </c>
      <c r="C744" s="27" t="s">
        <v>1498</v>
      </c>
      <c r="D744" s="28">
        <v>1920600</v>
      </c>
      <c r="E744" s="65">
        <v>724328.15</v>
      </c>
      <c r="F744" s="66">
        <f t="shared" si="11"/>
        <v>1196271.8500000001</v>
      </c>
    </row>
    <row r="745" spans="1:6">
      <c r="A745" s="25" t="s">
        <v>1174</v>
      </c>
      <c r="B745" s="64" t="s">
        <v>513</v>
      </c>
      <c r="C745" s="27" t="s">
        <v>1499</v>
      </c>
      <c r="D745" s="28">
        <v>75900</v>
      </c>
      <c r="E745" s="65">
        <v>75813.600000000006</v>
      </c>
      <c r="F745" s="66">
        <f t="shared" si="11"/>
        <v>86.399999999994179</v>
      </c>
    </row>
    <row r="746" spans="1:6">
      <c r="A746" s="25" t="s">
        <v>1500</v>
      </c>
      <c r="B746" s="64" t="s">
        <v>513</v>
      </c>
      <c r="C746" s="27" t="s">
        <v>1501</v>
      </c>
      <c r="D746" s="28">
        <v>2902600</v>
      </c>
      <c r="E746" s="65">
        <v>159887.51</v>
      </c>
      <c r="F746" s="66">
        <f t="shared" si="11"/>
        <v>2742712.49</v>
      </c>
    </row>
    <row r="747" spans="1:6">
      <c r="A747" s="52" t="s">
        <v>1502</v>
      </c>
      <c r="B747" s="53" t="s">
        <v>513</v>
      </c>
      <c r="C747" s="54" t="s">
        <v>1503</v>
      </c>
      <c r="D747" s="55">
        <v>450700</v>
      </c>
      <c r="E747" s="56">
        <v>78446.5</v>
      </c>
      <c r="F747" s="57">
        <f t="shared" si="11"/>
        <v>372253.5</v>
      </c>
    </row>
    <row r="748" spans="1:6" ht="24.6" customHeight="1">
      <c r="A748" s="25" t="s">
        <v>1504</v>
      </c>
      <c r="B748" s="64" t="s">
        <v>513</v>
      </c>
      <c r="C748" s="27" t="s">
        <v>1505</v>
      </c>
      <c r="D748" s="28">
        <v>450700</v>
      </c>
      <c r="E748" s="65">
        <v>78446.5</v>
      </c>
      <c r="F748" s="66">
        <f t="shared" si="11"/>
        <v>372253.5</v>
      </c>
    </row>
    <row r="749" spans="1:6" ht="49.15" customHeight="1">
      <c r="A749" s="25" t="s">
        <v>1506</v>
      </c>
      <c r="B749" s="64" t="s">
        <v>513</v>
      </c>
      <c r="C749" s="27" t="s">
        <v>1507</v>
      </c>
      <c r="D749" s="28">
        <v>450700</v>
      </c>
      <c r="E749" s="65">
        <v>78446.5</v>
      </c>
      <c r="F749" s="66">
        <f t="shared" si="11"/>
        <v>372253.5</v>
      </c>
    </row>
    <row r="750" spans="1:6" ht="61.5" customHeight="1">
      <c r="A750" s="25" t="s">
        <v>1508</v>
      </c>
      <c r="B750" s="64" t="s">
        <v>513</v>
      </c>
      <c r="C750" s="27" t="s">
        <v>1509</v>
      </c>
      <c r="D750" s="28">
        <v>450700</v>
      </c>
      <c r="E750" s="65">
        <v>78446.5</v>
      </c>
      <c r="F750" s="66">
        <f t="shared" si="11"/>
        <v>372253.5</v>
      </c>
    </row>
    <row r="751" spans="1:6" ht="24.6" customHeight="1">
      <c r="A751" s="25" t="s">
        <v>551</v>
      </c>
      <c r="B751" s="64" t="s">
        <v>513</v>
      </c>
      <c r="C751" s="27" t="s">
        <v>1510</v>
      </c>
      <c r="D751" s="28">
        <v>450700</v>
      </c>
      <c r="E751" s="65">
        <v>78446.5</v>
      </c>
      <c r="F751" s="66">
        <f t="shared" si="11"/>
        <v>372253.5</v>
      </c>
    </row>
    <row r="752" spans="1:6" ht="36.950000000000003" customHeight="1">
      <c r="A752" s="25" t="s">
        <v>553</v>
      </c>
      <c r="B752" s="64" t="s">
        <v>513</v>
      </c>
      <c r="C752" s="27" t="s">
        <v>1511</v>
      </c>
      <c r="D752" s="28">
        <v>450700</v>
      </c>
      <c r="E752" s="65">
        <v>78446.5</v>
      </c>
      <c r="F752" s="66">
        <f t="shared" si="11"/>
        <v>372253.5</v>
      </c>
    </row>
    <row r="753" spans="1:6">
      <c r="A753" s="25" t="s">
        <v>555</v>
      </c>
      <c r="B753" s="64" t="s">
        <v>513</v>
      </c>
      <c r="C753" s="27" t="s">
        <v>1512</v>
      </c>
      <c r="D753" s="28">
        <v>450700</v>
      </c>
      <c r="E753" s="65">
        <v>78446.5</v>
      </c>
      <c r="F753" s="66">
        <f t="shared" si="11"/>
        <v>372253.5</v>
      </c>
    </row>
    <row r="754" spans="1:6" ht="24.6" customHeight="1">
      <c r="A754" s="52" t="s">
        <v>1513</v>
      </c>
      <c r="B754" s="53" t="s">
        <v>513</v>
      </c>
      <c r="C754" s="54" t="s">
        <v>1514</v>
      </c>
      <c r="D754" s="55">
        <v>2451900</v>
      </c>
      <c r="E754" s="56">
        <v>81441.009999999995</v>
      </c>
      <c r="F754" s="57">
        <f t="shared" si="11"/>
        <v>2370458.9900000002</v>
      </c>
    </row>
    <row r="755" spans="1:6" ht="24.6" customHeight="1">
      <c r="A755" s="25" t="s">
        <v>1504</v>
      </c>
      <c r="B755" s="64" t="s">
        <v>513</v>
      </c>
      <c r="C755" s="27" t="s">
        <v>1515</v>
      </c>
      <c r="D755" s="28">
        <v>2451900</v>
      </c>
      <c r="E755" s="65">
        <v>81441.009999999995</v>
      </c>
      <c r="F755" s="66">
        <f t="shared" si="11"/>
        <v>2370458.9900000002</v>
      </c>
    </row>
    <row r="756" spans="1:6" ht="49.15" customHeight="1">
      <c r="A756" s="25" t="s">
        <v>1506</v>
      </c>
      <c r="B756" s="64" t="s">
        <v>513</v>
      </c>
      <c r="C756" s="27" t="s">
        <v>1516</v>
      </c>
      <c r="D756" s="28">
        <v>116200</v>
      </c>
      <c r="E756" s="65">
        <v>58094</v>
      </c>
      <c r="F756" s="66">
        <f t="shared" si="11"/>
        <v>58106</v>
      </c>
    </row>
    <row r="757" spans="1:6" ht="61.5" customHeight="1">
      <c r="A757" s="25" t="s">
        <v>1517</v>
      </c>
      <c r="B757" s="64" t="s">
        <v>513</v>
      </c>
      <c r="C757" s="27" t="s">
        <v>1518</v>
      </c>
      <c r="D757" s="28">
        <v>116200</v>
      </c>
      <c r="E757" s="65">
        <v>58094</v>
      </c>
      <c r="F757" s="66">
        <f t="shared" si="11"/>
        <v>58106</v>
      </c>
    </row>
    <row r="758" spans="1:6">
      <c r="A758" s="25" t="s">
        <v>559</v>
      </c>
      <c r="B758" s="64" t="s">
        <v>513</v>
      </c>
      <c r="C758" s="27" t="s">
        <v>1519</v>
      </c>
      <c r="D758" s="28">
        <v>116200</v>
      </c>
      <c r="E758" s="65">
        <v>58094</v>
      </c>
      <c r="F758" s="66">
        <f t="shared" si="11"/>
        <v>58106</v>
      </c>
    </row>
    <row r="759" spans="1:6">
      <c r="A759" s="25" t="s">
        <v>561</v>
      </c>
      <c r="B759" s="64" t="s">
        <v>513</v>
      </c>
      <c r="C759" s="27" t="s">
        <v>1520</v>
      </c>
      <c r="D759" s="28">
        <v>116200</v>
      </c>
      <c r="E759" s="65">
        <v>58094</v>
      </c>
      <c r="F759" s="66">
        <f t="shared" si="11"/>
        <v>58106</v>
      </c>
    </row>
    <row r="760" spans="1:6" ht="24.6" customHeight="1">
      <c r="A760" s="25" t="s">
        <v>623</v>
      </c>
      <c r="B760" s="64" t="s">
        <v>513</v>
      </c>
      <c r="C760" s="27" t="s">
        <v>1521</v>
      </c>
      <c r="D760" s="28">
        <v>116200</v>
      </c>
      <c r="E760" s="65">
        <v>58094</v>
      </c>
      <c r="F760" s="66">
        <f t="shared" si="11"/>
        <v>58106</v>
      </c>
    </row>
    <row r="761" spans="1:6" ht="49.15" customHeight="1">
      <c r="A761" s="25" t="s">
        <v>1522</v>
      </c>
      <c r="B761" s="64" t="s">
        <v>513</v>
      </c>
      <c r="C761" s="27" t="s">
        <v>1523</v>
      </c>
      <c r="D761" s="28">
        <v>2335700</v>
      </c>
      <c r="E761" s="65">
        <v>23347.01</v>
      </c>
      <c r="F761" s="66">
        <f t="shared" si="11"/>
        <v>2312352.9900000002</v>
      </c>
    </row>
    <row r="762" spans="1:6" ht="61.5" customHeight="1">
      <c r="A762" s="25" t="s">
        <v>1524</v>
      </c>
      <c r="B762" s="64" t="s">
        <v>513</v>
      </c>
      <c r="C762" s="27" t="s">
        <v>1525</v>
      </c>
      <c r="D762" s="28">
        <v>23400</v>
      </c>
      <c r="E762" s="65">
        <v>23347.01</v>
      </c>
      <c r="F762" s="66">
        <f t="shared" si="11"/>
        <v>52.990000000001601</v>
      </c>
    </row>
    <row r="763" spans="1:6" ht="24.6" customHeight="1">
      <c r="A763" s="25" t="s">
        <v>1526</v>
      </c>
      <c r="B763" s="64" t="s">
        <v>513</v>
      </c>
      <c r="C763" s="27" t="s">
        <v>1527</v>
      </c>
      <c r="D763" s="28">
        <v>23400</v>
      </c>
      <c r="E763" s="65">
        <v>23347.01</v>
      </c>
      <c r="F763" s="66">
        <f t="shared" si="11"/>
        <v>52.990000000001601</v>
      </c>
    </row>
    <row r="764" spans="1:6">
      <c r="A764" s="25" t="s">
        <v>1528</v>
      </c>
      <c r="B764" s="64" t="s">
        <v>513</v>
      </c>
      <c r="C764" s="27" t="s">
        <v>1529</v>
      </c>
      <c r="D764" s="28">
        <v>23400</v>
      </c>
      <c r="E764" s="65">
        <v>23347.01</v>
      </c>
      <c r="F764" s="66">
        <f t="shared" si="11"/>
        <v>52.990000000001601</v>
      </c>
    </row>
    <row r="765" spans="1:6" ht="36.950000000000003" customHeight="1">
      <c r="A765" s="25" t="s">
        <v>1530</v>
      </c>
      <c r="B765" s="64" t="s">
        <v>513</v>
      </c>
      <c r="C765" s="27" t="s">
        <v>1531</v>
      </c>
      <c r="D765" s="28">
        <v>23400</v>
      </c>
      <c r="E765" s="65">
        <v>23347.01</v>
      </c>
      <c r="F765" s="66">
        <f t="shared" si="11"/>
        <v>52.990000000001601</v>
      </c>
    </row>
    <row r="766" spans="1:6" ht="98.45" customHeight="1">
      <c r="A766" s="67" t="s">
        <v>1532</v>
      </c>
      <c r="B766" s="64" t="s">
        <v>513</v>
      </c>
      <c r="C766" s="27" t="s">
        <v>1533</v>
      </c>
      <c r="D766" s="28">
        <v>2312300</v>
      </c>
      <c r="E766" s="65" t="s">
        <v>44</v>
      </c>
      <c r="F766" s="66">
        <f t="shared" si="11"/>
        <v>2312300</v>
      </c>
    </row>
    <row r="767" spans="1:6" ht="24.6" customHeight="1">
      <c r="A767" s="25" t="s">
        <v>1526</v>
      </c>
      <c r="B767" s="64" t="s">
        <v>513</v>
      </c>
      <c r="C767" s="27" t="s">
        <v>1534</v>
      </c>
      <c r="D767" s="28">
        <v>2312300</v>
      </c>
      <c r="E767" s="65" t="s">
        <v>44</v>
      </c>
      <c r="F767" s="66">
        <f t="shared" si="11"/>
        <v>2312300</v>
      </c>
    </row>
    <row r="768" spans="1:6">
      <c r="A768" s="25" t="s">
        <v>1528</v>
      </c>
      <c r="B768" s="64" t="s">
        <v>513</v>
      </c>
      <c r="C768" s="27" t="s">
        <v>1535</v>
      </c>
      <c r="D768" s="28">
        <v>2312300</v>
      </c>
      <c r="E768" s="65" t="s">
        <v>44</v>
      </c>
      <c r="F768" s="66">
        <f t="shared" si="11"/>
        <v>2312300</v>
      </c>
    </row>
    <row r="769" spans="1:6" ht="36.950000000000003" customHeight="1">
      <c r="A769" s="25" t="s">
        <v>1530</v>
      </c>
      <c r="B769" s="64" t="s">
        <v>513</v>
      </c>
      <c r="C769" s="27" t="s">
        <v>1536</v>
      </c>
      <c r="D769" s="28">
        <v>2312300</v>
      </c>
      <c r="E769" s="65" t="s">
        <v>44</v>
      </c>
      <c r="F769" s="66">
        <f t="shared" si="11"/>
        <v>2312300</v>
      </c>
    </row>
    <row r="770" spans="1:6" ht="24.6" customHeight="1">
      <c r="A770" s="52" t="s">
        <v>1537</v>
      </c>
      <c r="B770" s="53" t="s">
        <v>513</v>
      </c>
      <c r="C770" s="54" t="s">
        <v>1538</v>
      </c>
      <c r="D770" s="55">
        <v>299375100</v>
      </c>
      <c r="E770" s="56">
        <v>109075650.91</v>
      </c>
      <c r="F770" s="57">
        <f t="shared" si="11"/>
        <v>190299449.09</v>
      </c>
    </row>
    <row r="771" spans="1:6">
      <c r="A771" s="25" t="s">
        <v>1112</v>
      </c>
      <c r="B771" s="64" t="s">
        <v>513</v>
      </c>
      <c r="C771" s="27" t="s">
        <v>1539</v>
      </c>
      <c r="D771" s="28">
        <v>278244900</v>
      </c>
      <c r="E771" s="65">
        <v>103682033.44</v>
      </c>
      <c r="F771" s="66">
        <f t="shared" si="11"/>
        <v>174562866.56</v>
      </c>
    </row>
    <row r="772" spans="1:6">
      <c r="A772" s="52" t="s">
        <v>1540</v>
      </c>
      <c r="B772" s="53" t="s">
        <v>513</v>
      </c>
      <c r="C772" s="54" t="s">
        <v>1541</v>
      </c>
      <c r="D772" s="55">
        <v>120662600</v>
      </c>
      <c r="E772" s="56">
        <v>46662277.859999999</v>
      </c>
      <c r="F772" s="57">
        <f t="shared" si="11"/>
        <v>74000322.140000001</v>
      </c>
    </row>
    <row r="773" spans="1:6" ht="24.6" customHeight="1">
      <c r="A773" s="25" t="s">
        <v>1542</v>
      </c>
      <c r="B773" s="64" t="s">
        <v>513</v>
      </c>
      <c r="C773" s="27" t="s">
        <v>1543</v>
      </c>
      <c r="D773" s="28">
        <v>119662600</v>
      </c>
      <c r="E773" s="65">
        <v>45991777.859999999</v>
      </c>
      <c r="F773" s="66">
        <f t="shared" si="11"/>
        <v>73670822.140000001</v>
      </c>
    </row>
    <row r="774" spans="1:6" ht="36.950000000000003" customHeight="1">
      <c r="A774" s="25" t="s">
        <v>1544</v>
      </c>
      <c r="B774" s="64" t="s">
        <v>513</v>
      </c>
      <c r="C774" s="27" t="s">
        <v>1545</v>
      </c>
      <c r="D774" s="28">
        <v>119662600</v>
      </c>
      <c r="E774" s="65">
        <v>45991777.859999999</v>
      </c>
      <c r="F774" s="66">
        <f t="shared" si="11"/>
        <v>73670822.140000001</v>
      </c>
    </row>
    <row r="775" spans="1:6" ht="61.5" customHeight="1">
      <c r="A775" s="25" t="s">
        <v>1546</v>
      </c>
      <c r="B775" s="64" t="s">
        <v>513</v>
      </c>
      <c r="C775" s="27" t="s">
        <v>1547</v>
      </c>
      <c r="D775" s="28">
        <v>32426400</v>
      </c>
      <c r="E775" s="65">
        <v>12152577.859999999</v>
      </c>
      <c r="F775" s="66">
        <f t="shared" si="11"/>
        <v>20273822.140000001</v>
      </c>
    </row>
    <row r="776" spans="1:6" ht="36.950000000000003" customHeight="1">
      <c r="A776" s="25" t="s">
        <v>727</v>
      </c>
      <c r="B776" s="64" t="s">
        <v>513</v>
      </c>
      <c r="C776" s="27" t="s">
        <v>1548</v>
      </c>
      <c r="D776" s="28">
        <v>32426400</v>
      </c>
      <c r="E776" s="65">
        <v>12152577.859999999</v>
      </c>
      <c r="F776" s="66">
        <f t="shared" si="11"/>
        <v>20273822.140000001</v>
      </c>
    </row>
    <row r="777" spans="1:6">
      <c r="A777" s="25" t="s">
        <v>1157</v>
      </c>
      <c r="B777" s="64" t="s">
        <v>513</v>
      </c>
      <c r="C777" s="27" t="s">
        <v>1549</v>
      </c>
      <c r="D777" s="28">
        <v>32426400</v>
      </c>
      <c r="E777" s="65">
        <v>12152577.859999999</v>
      </c>
      <c r="F777" s="66">
        <f t="shared" si="11"/>
        <v>20273822.140000001</v>
      </c>
    </row>
    <row r="778" spans="1:6" ht="49.15" customHeight="1">
      <c r="A778" s="25" t="s">
        <v>1159</v>
      </c>
      <c r="B778" s="64" t="s">
        <v>513</v>
      </c>
      <c r="C778" s="27" t="s">
        <v>1550</v>
      </c>
      <c r="D778" s="28">
        <v>20054000</v>
      </c>
      <c r="E778" s="65">
        <v>7239177.71</v>
      </c>
      <c r="F778" s="66">
        <f t="shared" si="11"/>
        <v>12814822.289999999</v>
      </c>
    </row>
    <row r="779" spans="1:6">
      <c r="A779" s="25" t="s">
        <v>1174</v>
      </c>
      <c r="B779" s="64" t="s">
        <v>513</v>
      </c>
      <c r="C779" s="27" t="s">
        <v>1551</v>
      </c>
      <c r="D779" s="28">
        <v>12372400</v>
      </c>
      <c r="E779" s="65">
        <v>4913400.1500000004</v>
      </c>
      <c r="F779" s="66">
        <f t="shared" si="11"/>
        <v>7458999.8499999996</v>
      </c>
    </row>
    <row r="780" spans="1:6" ht="184.5" customHeight="1">
      <c r="A780" s="67" t="s">
        <v>1552</v>
      </c>
      <c r="B780" s="64" t="s">
        <v>513</v>
      </c>
      <c r="C780" s="27" t="s">
        <v>1553</v>
      </c>
      <c r="D780" s="28">
        <v>87073000</v>
      </c>
      <c r="E780" s="65">
        <v>33839200</v>
      </c>
      <c r="F780" s="66">
        <f t="shared" si="11"/>
        <v>53233800</v>
      </c>
    </row>
    <row r="781" spans="1:6" ht="36.950000000000003" customHeight="1">
      <c r="A781" s="25" t="s">
        <v>727</v>
      </c>
      <c r="B781" s="64" t="s">
        <v>513</v>
      </c>
      <c r="C781" s="27" t="s">
        <v>1554</v>
      </c>
      <c r="D781" s="28">
        <v>87073000</v>
      </c>
      <c r="E781" s="65">
        <v>33839200</v>
      </c>
      <c r="F781" s="66">
        <f t="shared" si="11"/>
        <v>53233800</v>
      </c>
    </row>
    <row r="782" spans="1:6">
      <c r="A782" s="25" t="s">
        <v>1157</v>
      </c>
      <c r="B782" s="64" t="s">
        <v>513</v>
      </c>
      <c r="C782" s="27" t="s">
        <v>1555</v>
      </c>
      <c r="D782" s="28">
        <v>87073000</v>
      </c>
      <c r="E782" s="65">
        <v>33839200</v>
      </c>
      <c r="F782" s="66">
        <f t="shared" si="11"/>
        <v>53233800</v>
      </c>
    </row>
    <row r="783" spans="1:6" ht="49.15" customHeight="1">
      <c r="A783" s="25" t="s">
        <v>1159</v>
      </c>
      <c r="B783" s="64" t="s">
        <v>513</v>
      </c>
      <c r="C783" s="27" t="s">
        <v>1556</v>
      </c>
      <c r="D783" s="28">
        <v>87073000</v>
      </c>
      <c r="E783" s="65">
        <v>33839200</v>
      </c>
      <c r="F783" s="66">
        <f t="shared" ref="F783:F846" si="12">IF(OR(D783="-",IF(E783="-",0,E783)&gt;=IF(D783="-",0,D783)),"-",IF(D783="-",0,D783)-IF(E783="-",0,E783))</f>
        <v>53233800</v>
      </c>
    </row>
    <row r="784" spans="1:6" ht="73.7" customHeight="1">
      <c r="A784" s="25" t="s">
        <v>1557</v>
      </c>
      <c r="B784" s="64" t="s">
        <v>513</v>
      </c>
      <c r="C784" s="27" t="s">
        <v>1558</v>
      </c>
      <c r="D784" s="28">
        <v>64600</v>
      </c>
      <c r="E784" s="65" t="s">
        <v>44</v>
      </c>
      <c r="F784" s="66">
        <f t="shared" si="12"/>
        <v>64600</v>
      </c>
    </row>
    <row r="785" spans="1:6" ht="36.950000000000003" customHeight="1">
      <c r="A785" s="25" t="s">
        <v>727</v>
      </c>
      <c r="B785" s="64" t="s">
        <v>513</v>
      </c>
      <c r="C785" s="27" t="s">
        <v>1559</v>
      </c>
      <c r="D785" s="28">
        <v>64600</v>
      </c>
      <c r="E785" s="65" t="s">
        <v>44</v>
      </c>
      <c r="F785" s="66">
        <f t="shared" si="12"/>
        <v>64600</v>
      </c>
    </row>
    <row r="786" spans="1:6">
      <c r="A786" s="25" t="s">
        <v>1157</v>
      </c>
      <c r="B786" s="64" t="s">
        <v>513</v>
      </c>
      <c r="C786" s="27" t="s">
        <v>1560</v>
      </c>
      <c r="D786" s="28">
        <v>64600</v>
      </c>
      <c r="E786" s="65" t="s">
        <v>44</v>
      </c>
      <c r="F786" s="66">
        <f t="shared" si="12"/>
        <v>64600</v>
      </c>
    </row>
    <row r="787" spans="1:6">
      <c r="A787" s="25" t="s">
        <v>1174</v>
      </c>
      <c r="B787" s="64" t="s">
        <v>513</v>
      </c>
      <c r="C787" s="27" t="s">
        <v>1561</v>
      </c>
      <c r="D787" s="28">
        <v>64600</v>
      </c>
      <c r="E787" s="65" t="s">
        <v>44</v>
      </c>
      <c r="F787" s="66">
        <f t="shared" si="12"/>
        <v>64600</v>
      </c>
    </row>
    <row r="788" spans="1:6" ht="86.1" customHeight="1">
      <c r="A788" s="67" t="s">
        <v>1562</v>
      </c>
      <c r="B788" s="64" t="s">
        <v>513</v>
      </c>
      <c r="C788" s="27" t="s">
        <v>1563</v>
      </c>
      <c r="D788" s="28">
        <v>98600</v>
      </c>
      <c r="E788" s="65" t="s">
        <v>44</v>
      </c>
      <c r="F788" s="66">
        <f t="shared" si="12"/>
        <v>98600</v>
      </c>
    </row>
    <row r="789" spans="1:6">
      <c r="A789" s="25" t="s">
        <v>559</v>
      </c>
      <c r="B789" s="64" t="s">
        <v>513</v>
      </c>
      <c r="C789" s="27" t="s">
        <v>1564</v>
      </c>
      <c r="D789" s="28">
        <v>98600</v>
      </c>
      <c r="E789" s="65" t="s">
        <v>44</v>
      </c>
      <c r="F789" s="66">
        <f t="shared" si="12"/>
        <v>98600</v>
      </c>
    </row>
    <row r="790" spans="1:6">
      <c r="A790" s="25" t="s">
        <v>1021</v>
      </c>
      <c r="B790" s="64" t="s">
        <v>513</v>
      </c>
      <c r="C790" s="27" t="s">
        <v>1565</v>
      </c>
      <c r="D790" s="28">
        <v>98600</v>
      </c>
      <c r="E790" s="65" t="s">
        <v>44</v>
      </c>
      <c r="F790" s="66">
        <f t="shared" si="12"/>
        <v>98600</v>
      </c>
    </row>
    <row r="791" spans="1:6" ht="24.6" customHeight="1">
      <c r="A791" s="25" t="s">
        <v>626</v>
      </c>
      <c r="B791" s="64" t="s">
        <v>513</v>
      </c>
      <c r="C791" s="27" t="s">
        <v>1566</v>
      </c>
      <c r="D791" s="28">
        <v>1000000</v>
      </c>
      <c r="E791" s="65">
        <v>670500</v>
      </c>
      <c r="F791" s="66">
        <f t="shared" si="12"/>
        <v>329500</v>
      </c>
    </row>
    <row r="792" spans="1:6">
      <c r="A792" s="25" t="s">
        <v>635</v>
      </c>
      <c r="B792" s="64" t="s">
        <v>513</v>
      </c>
      <c r="C792" s="27" t="s">
        <v>1567</v>
      </c>
      <c r="D792" s="28">
        <v>1000000</v>
      </c>
      <c r="E792" s="65">
        <v>670500</v>
      </c>
      <c r="F792" s="66">
        <f t="shared" si="12"/>
        <v>329500</v>
      </c>
    </row>
    <row r="793" spans="1:6" ht="61.5" customHeight="1">
      <c r="A793" s="25" t="s">
        <v>1568</v>
      </c>
      <c r="B793" s="64" t="s">
        <v>513</v>
      </c>
      <c r="C793" s="27" t="s">
        <v>1569</v>
      </c>
      <c r="D793" s="28">
        <v>1000000</v>
      </c>
      <c r="E793" s="65">
        <v>670500</v>
      </c>
      <c r="F793" s="66">
        <f t="shared" si="12"/>
        <v>329500</v>
      </c>
    </row>
    <row r="794" spans="1:6" ht="36.950000000000003" customHeight="1">
      <c r="A794" s="25" t="s">
        <v>727</v>
      </c>
      <c r="B794" s="64" t="s">
        <v>513</v>
      </c>
      <c r="C794" s="27" t="s">
        <v>1570</v>
      </c>
      <c r="D794" s="28">
        <v>1000000</v>
      </c>
      <c r="E794" s="65">
        <v>670500</v>
      </c>
      <c r="F794" s="66">
        <f t="shared" si="12"/>
        <v>329500</v>
      </c>
    </row>
    <row r="795" spans="1:6">
      <c r="A795" s="25" t="s">
        <v>1157</v>
      </c>
      <c r="B795" s="64" t="s">
        <v>513</v>
      </c>
      <c r="C795" s="27" t="s">
        <v>1571</v>
      </c>
      <c r="D795" s="28">
        <v>1000000</v>
      </c>
      <c r="E795" s="65">
        <v>670500</v>
      </c>
      <c r="F795" s="66">
        <f t="shared" si="12"/>
        <v>329500</v>
      </c>
    </row>
    <row r="796" spans="1:6">
      <c r="A796" s="25" t="s">
        <v>1174</v>
      </c>
      <c r="B796" s="64" t="s">
        <v>513</v>
      </c>
      <c r="C796" s="27" t="s">
        <v>1572</v>
      </c>
      <c r="D796" s="28">
        <v>1000000</v>
      </c>
      <c r="E796" s="65">
        <v>670500</v>
      </c>
      <c r="F796" s="66">
        <f t="shared" si="12"/>
        <v>329500</v>
      </c>
    </row>
    <row r="797" spans="1:6">
      <c r="A797" s="52" t="s">
        <v>1573</v>
      </c>
      <c r="B797" s="53" t="s">
        <v>513</v>
      </c>
      <c r="C797" s="54" t="s">
        <v>1574</v>
      </c>
      <c r="D797" s="55">
        <v>123534300</v>
      </c>
      <c r="E797" s="56">
        <v>46141197.359999999</v>
      </c>
      <c r="F797" s="57">
        <f t="shared" si="12"/>
        <v>77393102.640000001</v>
      </c>
    </row>
    <row r="798" spans="1:6" ht="24.6" customHeight="1">
      <c r="A798" s="25" t="s">
        <v>1542</v>
      </c>
      <c r="B798" s="64" t="s">
        <v>513</v>
      </c>
      <c r="C798" s="27" t="s">
        <v>1575</v>
      </c>
      <c r="D798" s="28">
        <v>122734300</v>
      </c>
      <c r="E798" s="65">
        <v>46133147.359999999</v>
      </c>
      <c r="F798" s="66">
        <f t="shared" si="12"/>
        <v>76601152.640000001</v>
      </c>
    </row>
    <row r="799" spans="1:6" ht="36.950000000000003" customHeight="1">
      <c r="A799" s="25" t="s">
        <v>1576</v>
      </c>
      <c r="B799" s="64" t="s">
        <v>513</v>
      </c>
      <c r="C799" s="27" t="s">
        <v>1577</v>
      </c>
      <c r="D799" s="28">
        <v>122734300</v>
      </c>
      <c r="E799" s="65">
        <v>46133147.359999999</v>
      </c>
      <c r="F799" s="66">
        <f t="shared" si="12"/>
        <v>76601152.640000001</v>
      </c>
    </row>
    <row r="800" spans="1:6" ht="61.5" customHeight="1">
      <c r="A800" s="25" t="s">
        <v>1578</v>
      </c>
      <c r="B800" s="64" t="s">
        <v>513</v>
      </c>
      <c r="C800" s="27" t="s">
        <v>1579</v>
      </c>
      <c r="D800" s="28">
        <v>25283800</v>
      </c>
      <c r="E800" s="65">
        <v>9370359.6999999993</v>
      </c>
      <c r="F800" s="66">
        <f t="shared" si="12"/>
        <v>15913440.300000001</v>
      </c>
    </row>
    <row r="801" spans="1:6" ht="36.950000000000003" customHeight="1">
      <c r="A801" s="25" t="s">
        <v>727</v>
      </c>
      <c r="B801" s="64" t="s">
        <v>513</v>
      </c>
      <c r="C801" s="27" t="s">
        <v>1580</v>
      </c>
      <c r="D801" s="28">
        <v>25283800</v>
      </c>
      <c r="E801" s="65">
        <v>9370359.6999999993</v>
      </c>
      <c r="F801" s="66">
        <f t="shared" si="12"/>
        <v>15913440.300000001</v>
      </c>
    </row>
    <row r="802" spans="1:6">
      <c r="A802" s="25" t="s">
        <v>1157</v>
      </c>
      <c r="B802" s="64" t="s">
        <v>513</v>
      </c>
      <c r="C802" s="27" t="s">
        <v>1581</v>
      </c>
      <c r="D802" s="28">
        <v>25283800</v>
      </c>
      <c r="E802" s="65">
        <v>9370359.6999999993</v>
      </c>
      <c r="F802" s="66">
        <f t="shared" si="12"/>
        <v>15913440.300000001</v>
      </c>
    </row>
    <row r="803" spans="1:6" ht="49.15" customHeight="1">
      <c r="A803" s="25" t="s">
        <v>1159</v>
      </c>
      <c r="B803" s="64" t="s">
        <v>513</v>
      </c>
      <c r="C803" s="27" t="s">
        <v>1582</v>
      </c>
      <c r="D803" s="28">
        <v>20424700</v>
      </c>
      <c r="E803" s="65">
        <v>7793312.1799999997</v>
      </c>
      <c r="F803" s="66">
        <f t="shared" si="12"/>
        <v>12631387.82</v>
      </c>
    </row>
    <row r="804" spans="1:6">
      <c r="A804" s="25" t="s">
        <v>1174</v>
      </c>
      <c r="B804" s="64" t="s">
        <v>513</v>
      </c>
      <c r="C804" s="27" t="s">
        <v>1583</v>
      </c>
      <c r="D804" s="28">
        <v>4859100</v>
      </c>
      <c r="E804" s="65">
        <v>1577047.52</v>
      </c>
      <c r="F804" s="66">
        <f t="shared" si="12"/>
        <v>3282052.48</v>
      </c>
    </row>
    <row r="805" spans="1:6" ht="73.7" customHeight="1">
      <c r="A805" s="67" t="s">
        <v>1584</v>
      </c>
      <c r="B805" s="64" t="s">
        <v>513</v>
      </c>
      <c r="C805" s="27" t="s">
        <v>1585</v>
      </c>
      <c r="D805" s="28">
        <v>7890100</v>
      </c>
      <c r="E805" s="65">
        <v>2615145.42</v>
      </c>
      <c r="F805" s="66">
        <f t="shared" si="12"/>
        <v>5274954.58</v>
      </c>
    </row>
    <row r="806" spans="1:6" ht="36.950000000000003" customHeight="1">
      <c r="A806" s="25" t="s">
        <v>727</v>
      </c>
      <c r="B806" s="64" t="s">
        <v>513</v>
      </c>
      <c r="C806" s="27" t="s">
        <v>1586</v>
      </c>
      <c r="D806" s="28">
        <v>7890100</v>
      </c>
      <c r="E806" s="65">
        <v>2615145.42</v>
      </c>
      <c r="F806" s="66">
        <f t="shared" si="12"/>
        <v>5274954.58</v>
      </c>
    </row>
    <row r="807" spans="1:6">
      <c r="A807" s="25" t="s">
        <v>1157</v>
      </c>
      <c r="B807" s="64" t="s">
        <v>513</v>
      </c>
      <c r="C807" s="27" t="s">
        <v>1587</v>
      </c>
      <c r="D807" s="28">
        <v>7890100</v>
      </c>
      <c r="E807" s="65">
        <v>2615145.42</v>
      </c>
      <c r="F807" s="66">
        <f t="shared" si="12"/>
        <v>5274954.58</v>
      </c>
    </row>
    <row r="808" spans="1:6">
      <c r="A808" s="25" t="s">
        <v>1174</v>
      </c>
      <c r="B808" s="64" t="s">
        <v>513</v>
      </c>
      <c r="C808" s="27" t="s">
        <v>1588</v>
      </c>
      <c r="D808" s="28">
        <v>7890100</v>
      </c>
      <c r="E808" s="65">
        <v>2615145.42</v>
      </c>
      <c r="F808" s="66">
        <f t="shared" si="12"/>
        <v>5274954.58</v>
      </c>
    </row>
    <row r="809" spans="1:6" ht="184.5" customHeight="1">
      <c r="A809" s="67" t="s">
        <v>1589</v>
      </c>
      <c r="B809" s="64" t="s">
        <v>513</v>
      </c>
      <c r="C809" s="27" t="s">
        <v>1590</v>
      </c>
      <c r="D809" s="28">
        <v>77596700</v>
      </c>
      <c r="E809" s="65">
        <v>30650000</v>
      </c>
      <c r="F809" s="66">
        <f t="shared" si="12"/>
        <v>46946700</v>
      </c>
    </row>
    <row r="810" spans="1:6" ht="36.950000000000003" customHeight="1">
      <c r="A810" s="25" t="s">
        <v>727</v>
      </c>
      <c r="B810" s="64" t="s">
        <v>513</v>
      </c>
      <c r="C810" s="27" t="s">
        <v>1591</v>
      </c>
      <c r="D810" s="28">
        <v>77596700</v>
      </c>
      <c r="E810" s="65">
        <v>30650000</v>
      </c>
      <c r="F810" s="66">
        <f t="shared" si="12"/>
        <v>46946700</v>
      </c>
    </row>
    <row r="811" spans="1:6">
      <c r="A811" s="25" t="s">
        <v>1157</v>
      </c>
      <c r="B811" s="64" t="s">
        <v>513</v>
      </c>
      <c r="C811" s="27" t="s">
        <v>1592</v>
      </c>
      <c r="D811" s="28">
        <v>77596700</v>
      </c>
      <c r="E811" s="65">
        <v>30650000</v>
      </c>
      <c r="F811" s="66">
        <f t="shared" si="12"/>
        <v>46946700</v>
      </c>
    </row>
    <row r="812" spans="1:6" ht="49.15" customHeight="1">
      <c r="A812" s="25" t="s">
        <v>1159</v>
      </c>
      <c r="B812" s="64" t="s">
        <v>513</v>
      </c>
      <c r="C812" s="27" t="s">
        <v>1593</v>
      </c>
      <c r="D812" s="28">
        <v>77596700</v>
      </c>
      <c r="E812" s="65">
        <v>30650000</v>
      </c>
      <c r="F812" s="66">
        <f t="shared" si="12"/>
        <v>46946700</v>
      </c>
    </row>
    <row r="813" spans="1:6" ht="86.1" customHeight="1">
      <c r="A813" s="67" t="s">
        <v>1594</v>
      </c>
      <c r="B813" s="64" t="s">
        <v>513</v>
      </c>
      <c r="C813" s="27" t="s">
        <v>1595</v>
      </c>
      <c r="D813" s="28">
        <v>25600</v>
      </c>
      <c r="E813" s="65" t="s">
        <v>44</v>
      </c>
      <c r="F813" s="66">
        <f t="shared" si="12"/>
        <v>25600</v>
      </c>
    </row>
    <row r="814" spans="1:6">
      <c r="A814" s="25" t="s">
        <v>559</v>
      </c>
      <c r="B814" s="64" t="s">
        <v>513</v>
      </c>
      <c r="C814" s="27" t="s">
        <v>1596</v>
      </c>
      <c r="D814" s="28">
        <v>25600</v>
      </c>
      <c r="E814" s="65" t="s">
        <v>44</v>
      </c>
      <c r="F814" s="66">
        <f t="shared" si="12"/>
        <v>25600</v>
      </c>
    </row>
    <row r="815" spans="1:6">
      <c r="A815" s="25" t="s">
        <v>1021</v>
      </c>
      <c r="B815" s="64" t="s">
        <v>513</v>
      </c>
      <c r="C815" s="27" t="s">
        <v>1597</v>
      </c>
      <c r="D815" s="28">
        <v>25600</v>
      </c>
      <c r="E815" s="65" t="s">
        <v>44</v>
      </c>
      <c r="F815" s="66">
        <f t="shared" si="12"/>
        <v>25600</v>
      </c>
    </row>
    <row r="816" spans="1:6" ht="98.45" customHeight="1">
      <c r="A816" s="67" t="s">
        <v>1598</v>
      </c>
      <c r="B816" s="64" t="s">
        <v>513</v>
      </c>
      <c r="C816" s="27" t="s">
        <v>1599</v>
      </c>
      <c r="D816" s="28">
        <v>9455500</v>
      </c>
      <c r="E816" s="65">
        <v>3497642.24</v>
      </c>
      <c r="F816" s="66">
        <f t="shared" si="12"/>
        <v>5957857.7599999998</v>
      </c>
    </row>
    <row r="817" spans="1:6" ht="36.950000000000003" customHeight="1">
      <c r="A817" s="25" t="s">
        <v>727</v>
      </c>
      <c r="B817" s="64" t="s">
        <v>513</v>
      </c>
      <c r="C817" s="27" t="s">
        <v>1600</v>
      </c>
      <c r="D817" s="28">
        <v>9455500</v>
      </c>
      <c r="E817" s="65">
        <v>3497642.24</v>
      </c>
      <c r="F817" s="66">
        <f t="shared" si="12"/>
        <v>5957857.7599999998</v>
      </c>
    </row>
    <row r="818" spans="1:6">
      <c r="A818" s="25" t="s">
        <v>1157</v>
      </c>
      <c r="B818" s="64" t="s">
        <v>513</v>
      </c>
      <c r="C818" s="27" t="s">
        <v>1601</v>
      </c>
      <c r="D818" s="28">
        <v>9455500</v>
      </c>
      <c r="E818" s="65">
        <v>3497642.24</v>
      </c>
      <c r="F818" s="66">
        <f t="shared" si="12"/>
        <v>5957857.7599999998</v>
      </c>
    </row>
    <row r="819" spans="1:6">
      <c r="A819" s="25" t="s">
        <v>1174</v>
      </c>
      <c r="B819" s="64" t="s">
        <v>513</v>
      </c>
      <c r="C819" s="27" t="s">
        <v>1602</v>
      </c>
      <c r="D819" s="28">
        <v>9455500</v>
      </c>
      <c r="E819" s="65">
        <v>3497642.24</v>
      </c>
      <c r="F819" s="66">
        <f t="shared" si="12"/>
        <v>5957857.7599999998</v>
      </c>
    </row>
    <row r="820" spans="1:6" ht="73.7" customHeight="1">
      <c r="A820" s="25" t="s">
        <v>1603</v>
      </c>
      <c r="B820" s="64" t="s">
        <v>513</v>
      </c>
      <c r="C820" s="27" t="s">
        <v>1604</v>
      </c>
      <c r="D820" s="28">
        <v>2482600</v>
      </c>
      <c r="E820" s="65" t="s">
        <v>44</v>
      </c>
      <c r="F820" s="66">
        <f t="shared" si="12"/>
        <v>2482600</v>
      </c>
    </row>
    <row r="821" spans="1:6" ht="36.950000000000003" customHeight="1">
      <c r="A821" s="25" t="s">
        <v>727</v>
      </c>
      <c r="B821" s="64" t="s">
        <v>513</v>
      </c>
      <c r="C821" s="27" t="s">
        <v>1605</v>
      </c>
      <c r="D821" s="28">
        <v>2482600</v>
      </c>
      <c r="E821" s="65" t="s">
        <v>44</v>
      </c>
      <c r="F821" s="66">
        <f t="shared" si="12"/>
        <v>2482600</v>
      </c>
    </row>
    <row r="822" spans="1:6">
      <c r="A822" s="25" t="s">
        <v>1157</v>
      </c>
      <c r="B822" s="64" t="s">
        <v>513</v>
      </c>
      <c r="C822" s="27" t="s">
        <v>1606</v>
      </c>
      <c r="D822" s="28">
        <v>2482600</v>
      </c>
      <c r="E822" s="65" t="s">
        <v>44</v>
      </c>
      <c r="F822" s="66">
        <f t="shared" si="12"/>
        <v>2482600</v>
      </c>
    </row>
    <row r="823" spans="1:6">
      <c r="A823" s="25" t="s">
        <v>1174</v>
      </c>
      <c r="B823" s="64" t="s">
        <v>513</v>
      </c>
      <c r="C823" s="27" t="s">
        <v>1607</v>
      </c>
      <c r="D823" s="28">
        <v>2482600</v>
      </c>
      <c r="E823" s="65" t="s">
        <v>44</v>
      </c>
      <c r="F823" s="66">
        <f t="shared" si="12"/>
        <v>2482600</v>
      </c>
    </row>
    <row r="824" spans="1:6" ht="24.6" customHeight="1">
      <c r="A824" s="25" t="s">
        <v>626</v>
      </c>
      <c r="B824" s="64" t="s">
        <v>513</v>
      </c>
      <c r="C824" s="27" t="s">
        <v>1608</v>
      </c>
      <c r="D824" s="28">
        <v>800000</v>
      </c>
      <c r="E824" s="65">
        <v>8050</v>
      </c>
      <c r="F824" s="66">
        <f t="shared" si="12"/>
        <v>791950</v>
      </c>
    </row>
    <row r="825" spans="1:6">
      <c r="A825" s="25" t="s">
        <v>635</v>
      </c>
      <c r="B825" s="64" t="s">
        <v>513</v>
      </c>
      <c r="C825" s="27" t="s">
        <v>1609</v>
      </c>
      <c r="D825" s="28">
        <v>800000</v>
      </c>
      <c r="E825" s="65">
        <v>8050</v>
      </c>
      <c r="F825" s="66">
        <f t="shared" si="12"/>
        <v>791950</v>
      </c>
    </row>
    <row r="826" spans="1:6" ht="61.5" customHeight="1">
      <c r="A826" s="25" t="s">
        <v>1568</v>
      </c>
      <c r="B826" s="64" t="s">
        <v>513</v>
      </c>
      <c r="C826" s="27" t="s">
        <v>1610</v>
      </c>
      <c r="D826" s="28">
        <v>800000</v>
      </c>
      <c r="E826" s="65">
        <v>8050</v>
      </c>
      <c r="F826" s="66">
        <f t="shared" si="12"/>
        <v>791950</v>
      </c>
    </row>
    <row r="827" spans="1:6" ht="36.950000000000003" customHeight="1">
      <c r="A827" s="25" t="s">
        <v>727</v>
      </c>
      <c r="B827" s="64" t="s">
        <v>513</v>
      </c>
      <c r="C827" s="27" t="s">
        <v>1611</v>
      </c>
      <c r="D827" s="28">
        <v>800000</v>
      </c>
      <c r="E827" s="65">
        <v>8050</v>
      </c>
      <c r="F827" s="66">
        <f t="shared" si="12"/>
        <v>791950</v>
      </c>
    </row>
    <row r="828" spans="1:6">
      <c r="A828" s="25" t="s">
        <v>1157</v>
      </c>
      <c r="B828" s="64" t="s">
        <v>513</v>
      </c>
      <c r="C828" s="27" t="s">
        <v>1612</v>
      </c>
      <c r="D828" s="28">
        <v>800000</v>
      </c>
      <c r="E828" s="65">
        <v>8050</v>
      </c>
      <c r="F828" s="66">
        <f t="shared" si="12"/>
        <v>791950</v>
      </c>
    </row>
    <row r="829" spans="1:6">
      <c r="A829" s="25" t="s">
        <v>1174</v>
      </c>
      <c r="B829" s="64" t="s">
        <v>513</v>
      </c>
      <c r="C829" s="27" t="s">
        <v>1613</v>
      </c>
      <c r="D829" s="28">
        <v>800000</v>
      </c>
      <c r="E829" s="65">
        <v>8050</v>
      </c>
      <c r="F829" s="66">
        <f t="shared" si="12"/>
        <v>791950</v>
      </c>
    </row>
    <row r="830" spans="1:6">
      <c r="A830" s="52" t="s">
        <v>1351</v>
      </c>
      <c r="B830" s="53" t="s">
        <v>513</v>
      </c>
      <c r="C830" s="54" t="s">
        <v>1614</v>
      </c>
      <c r="D830" s="55">
        <v>21174600</v>
      </c>
      <c r="E830" s="56">
        <v>6920686.9199999999</v>
      </c>
      <c r="F830" s="57">
        <f t="shared" si="12"/>
        <v>14253913.08</v>
      </c>
    </row>
    <row r="831" spans="1:6" ht="24.6" customHeight="1">
      <c r="A831" s="25" t="s">
        <v>1542</v>
      </c>
      <c r="B831" s="64" t="s">
        <v>513</v>
      </c>
      <c r="C831" s="27" t="s">
        <v>1615</v>
      </c>
      <c r="D831" s="28">
        <v>21174600</v>
      </c>
      <c r="E831" s="65">
        <v>6920686.9199999999</v>
      </c>
      <c r="F831" s="66">
        <f t="shared" si="12"/>
        <v>14253913.08</v>
      </c>
    </row>
    <row r="832" spans="1:6" ht="36.950000000000003" customHeight="1">
      <c r="A832" s="25" t="s">
        <v>1576</v>
      </c>
      <c r="B832" s="64" t="s">
        <v>513</v>
      </c>
      <c r="C832" s="27" t="s">
        <v>1616</v>
      </c>
      <c r="D832" s="28">
        <v>1241900</v>
      </c>
      <c r="E832" s="65">
        <v>525000</v>
      </c>
      <c r="F832" s="66">
        <f t="shared" si="12"/>
        <v>716900</v>
      </c>
    </row>
    <row r="833" spans="1:6" ht="184.5" customHeight="1">
      <c r="A833" s="67" t="s">
        <v>1589</v>
      </c>
      <c r="B833" s="64" t="s">
        <v>513</v>
      </c>
      <c r="C833" s="27" t="s">
        <v>1617</v>
      </c>
      <c r="D833" s="28">
        <v>1241900</v>
      </c>
      <c r="E833" s="65">
        <v>525000</v>
      </c>
      <c r="F833" s="66">
        <f t="shared" si="12"/>
        <v>716900</v>
      </c>
    </row>
    <row r="834" spans="1:6" ht="36.950000000000003" customHeight="1">
      <c r="A834" s="25" t="s">
        <v>727</v>
      </c>
      <c r="B834" s="64" t="s">
        <v>513</v>
      </c>
      <c r="C834" s="27" t="s">
        <v>1618</v>
      </c>
      <c r="D834" s="28">
        <v>1241900</v>
      </c>
      <c r="E834" s="65">
        <v>525000</v>
      </c>
      <c r="F834" s="66">
        <f t="shared" si="12"/>
        <v>716900</v>
      </c>
    </row>
    <row r="835" spans="1:6">
      <c r="A835" s="25" t="s">
        <v>1157</v>
      </c>
      <c r="B835" s="64" t="s">
        <v>513</v>
      </c>
      <c r="C835" s="27" t="s">
        <v>1619</v>
      </c>
      <c r="D835" s="28">
        <v>1241900</v>
      </c>
      <c r="E835" s="65">
        <v>525000</v>
      </c>
      <c r="F835" s="66">
        <f t="shared" si="12"/>
        <v>716900</v>
      </c>
    </row>
    <row r="836" spans="1:6">
      <c r="A836" s="25" t="s">
        <v>1174</v>
      </c>
      <c r="B836" s="64" t="s">
        <v>513</v>
      </c>
      <c r="C836" s="27" t="s">
        <v>1620</v>
      </c>
      <c r="D836" s="28">
        <v>1241900</v>
      </c>
      <c r="E836" s="65">
        <v>525000</v>
      </c>
      <c r="F836" s="66">
        <f t="shared" si="12"/>
        <v>716900</v>
      </c>
    </row>
    <row r="837" spans="1:6" ht="36.950000000000003" customHeight="1">
      <c r="A837" s="25" t="s">
        <v>1621</v>
      </c>
      <c r="B837" s="64" t="s">
        <v>513</v>
      </c>
      <c r="C837" s="27" t="s">
        <v>1622</v>
      </c>
      <c r="D837" s="28">
        <v>19932700</v>
      </c>
      <c r="E837" s="65">
        <v>6395686.9199999999</v>
      </c>
      <c r="F837" s="66">
        <f t="shared" si="12"/>
        <v>13537013.08</v>
      </c>
    </row>
    <row r="838" spans="1:6" ht="61.5" customHeight="1">
      <c r="A838" s="25" t="s">
        <v>1623</v>
      </c>
      <c r="B838" s="64" t="s">
        <v>513</v>
      </c>
      <c r="C838" s="27" t="s">
        <v>1624</v>
      </c>
      <c r="D838" s="28">
        <v>17352200</v>
      </c>
      <c r="E838" s="65">
        <v>5535179.7400000002</v>
      </c>
      <c r="F838" s="66">
        <f t="shared" si="12"/>
        <v>11817020.26</v>
      </c>
    </row>
    <row r="839" spans="1:6" ht="36.950000000000003" customHeight="1">
      <c r="A839" s="25" t="s">
        <v>727</v>
      </c>
      <c r="B839" s="64" t="s">
        <v>513</v>
      </c>
      <c r="C839" s="27" t="s">
        <v>1625</v>
      </c>
      <c r="D839" s="28">
        <v>17352200</v>
      </c>
      <c r="E839" s="65">
        <v>5535179.7400000002</v>
      </c>
      <c r="F839" s="66">
        <f t="shared" si="12"/>
        <v>11817020.26</v>
      </c>
    </row>
    <row r="840" spans="1:6">
      <c r="A840" s="25" t="s">
        <v>1157</v>
      </c>
      <c r="B840" s="64" t="s">
        <v>513</v>
      </c>
      <c r="C840" s="27" t="s">
        <v>1626</v>
      </c>
      <c r="D840" s="28">
        <v>17352200</v>
      </c>
      <c r="E840" s="65">
        <v>5535179.7400000002</v>
      </c>
      <c r="F840" s="66">
        <f t="shared" si="12"/>
        <v>11817020.26</v>
      </c>
    </row>
    <row r="841" spans="1:6" ht="49.15" customHeight="1">
      <c r="A841" s="25" t="s">
        <v>1159</v>
      </c>
      <c r="B841" s="64" t="s">
        <v>513</v>
      </c>
      <c r="C841" s="27" t="s">
        <v>1627</v>
      </c>
      <c r="D841" s="28">
        <v>16879000</v>
      </c>
      <c r="E841" s="65">
        <v>5399711.0499999998</v>
      </c>
      <c r="F841" s="66">
        <f t="shared" si="12"/>
        <v>11479288.949999999</v>
      </c>
    </row>
    <row r="842" spans="1:6">
      <c r="A842" s="25" t="s">
        <v>1174</v>
      </c>
      <c r="B842" s="64" t="s">
        <v>513</v>
      </c>
      <c r="C842" s="27" t="s">
        <v>1628</v>
      </c>
      <c r="D842" s="28">
        <v>473200</v>
      </c>
      <c r="E842" s="65">
        <v>135468.69</v>
      </c>
      <c r="F842" s="66">
        <f t="shared" si="12"/>
        <v>337731.31</v>
      </c>
    </row>
    <row r="843" spans="1:6" ht="73.7" customHeight="1">
      <c r="A843" s="25" t="s">
        <v>1629</v>
      </c>
      <c r="B843" s="64" t="s">
        <v>513</v>
      </c>
      <c r="C843" s="27" t="s">
        <v>1630</v>
      </c>
      <c r="D843" s="28">
        <v>2580500</v>
      </c>
      <c r="E843" s="65">
        <v>860507.18</v>
      </c>
      <c r="F843" s="66">
        <f t="shared" si="12"/>
        <v>1719992.8199999998</v>
      </c>
    </row>
    <row r="844" spans="1:6" ht="36.950000000000003" customHeight="1">
      <c r="A844" s="25" t="s">
        <v>727</v>
      </c>
      <c r="B844" s="64" t="s">
        <v>513</v>
      </c>
      <c r="C844" s="27" t="s">
        <v>1631</v>
      </c>
      <c r="D844" s="28">
        <v>2580500</v>
      </c>
      <c r="E844" s="65">
        <v>860507.18</v>
      </c>
      <c r="F844" s="66">
        <f t="shared" si="12"/>
        <v>1719992.8199999998</v>
      </c>
    </row>
    <row r="845" spans="1:6">
      <c r="A845" s="25" t="s">
        <v>1157</v>
      </c>
      <c r="B845" s="64" t="s">
        <v>513</v>
      </c>
      <c r="C845" s="27" t="s">
        <v>1632</v>
      </c>
      <c r="D845" s="28">
        <v>2580500</v>
      </c>
      <c r="E845" s="65">
        <v>860507.18</v>
      </c>
      <c r="F845" s="66">
        <f t="shared" si="12"/>
        <v>1719992.8199999998</v>
      </c>
    </row>
    <row r="846" spans="1:6" ht="49.15" customHeight="1">
      <c r="A846" s="25" t="s">
        <v>1159</v>
      </c>
      <c r="B846" s="64" t="s">
        <v>513</v>
      </c>
      <c r="C846" s="27" t="s">
        <v>1633</v>
      </c>
      <c r="D846" s="28">
        <v>2580500</v>
      </c>
      <c r="E846" s="65">
        <v>860507.18</v>
      </c>
      <c r="F846" s="66">
        <f t="shared" si="12"/>
        <v>1719992.8199999998</v>
      </c>
    </row>
    <row r="847" spans="1:6">
      <c r="A847" s="52" t="s">
        <v>1137</v>
      </c>
      <c r="B847" s="53" t="s">
        <v>513</v>
      </c>
      <c r="C847" s="54" t="s">
        <v>1634</v>
      </c>
      <c r="D847" s="55">
        <v>1165500</v>
      </c>
      <c r="E847" s="56" t="s">
        <v>44</v>
      </c>
      <c r="F847" s="57">
        <f t="shared" ref="F847:F910" si="13">IF(OR(D847="-",IF(E847="-",0,E847)&gt;=IF(D847="-",0,D847)),"-",IF(D847="-",0,D847)-IF(E847="-",0,E847))</f>
        <v>1165500</v>
      </c>
    </row>
    <row r="848" spans="1:6" ht="24.6" customHeight="1">
      <c r="A848" s="25" t="s">
        <v>1267</v>
      </c>
      <c r="B848" s="64" t="s">
        <v>513</v>
      </c>
      <c r="C848" s="27" t="s">
        <v>1635</v>
      </c>
      <c r="D848" s="28">
        <v>985100</v>
      </c>
      <c r="E848" s="65" t="s">
        <v>44</v>
      </c>
      <c r="F848" s="66">
        <f t="shared" si="13"/>
        <v>985100</v>
      </c>
    </row>
    <row r="849" spans="1:6" ht="61.5" customHeight="1">
      <c r="A849" s="25" t="s">
        <v>1636</v>
      </c>
      <c r="B849" s="64" t="s">
        <v>513</v>
      </c>
      <c r="C849" s="27" t="s">
        <v>1637</v>
      </c>
      <c r="D849" s="28">
        <v>985100</v>
      </c>
      <c r="E849" s="65" t="s">
        <v>44</v>
      </c>
      <c r="F849" s="66">
        <f t="shared" si="13"/>
        <v>985100</v>
      </c>
    </row>
    <row r="850" spans="1:6" ht="98.45" customHeight="1">
      <c r="A850" s="67" t="s">
        <v>1638</v>
      </c>
      <c r="B850" s="64" t="s">
        <v>513</v>
      </c>
      <c r="C850" s="27" t="s">
        <v>1639</v>
      </c>
      <c r="D850" s="28">
        <v>43000</v>
      </c>
      <c r="E850" s="65" t="s">
        <v>44</v>
      </c>
      <c r="F850" s="66">
        <f t="shared" si="13"/>
        <v>43000</v>
      </c>
    </row>
    <row r="851" spans="1:6" ht="24.6" customHeight="1">
      <c r="A851" s="25" t="s">
        <v>551</v>
      </c>
      <c r="B851" s="64" t="s">
        <v>513</v>
      </c>
      <c r="C851" s="27" t="s">
        <v>1640</v>
      </c>
      <c r="D851" s="28">
        <v>43000</v>
      </c>
      <c r="E851" s="65" t="s">
        <v>44</v>
      </c>
      <c r="F851" s="66">
        <f t="shared" si="13"/>
        <v>43000</v>
      </c>
    </row>
    <row r="852" spans="1:6" ht="36.950000000000003" customHeight="1">
      <c r="A852" s="25" t="s">
        <v>553</v>
      </c>
      <c r="B852" s="64" t="s">
        <v>513</v>
      </c>
      <c r="C852" s="27" t="s">
        <v>1641</v>
      </c>
      <c r="D852" s="28">
        <v>43000</v>
      </c>
      <c r="E852" s="65" t="s">
        <v>44</v>
      </c>
      <c r="F852" s="66">
        <f t="shared" si="13"/>
        <v>43000</v>
      </c>
    </row>
    <row r="853" spans="1:6">
      <c r="A853" s="25" t="s">
        <v>555</v>
      </c>
      <c r="B853" s="64" t="s">
        <v>513</v>
      </c>
      <c r="C853" s="27" t="s">
        <v>1642</v>
      </c>
      <c r="D853" s="28">
        <v>43000</v>
      </c>
      <c r="E853" s="65" t="s">
        <v>44</v>
      </c>
      <c r="F853" s="66">
        <f t="shared" si="13"/>
        <v>43000</v>
      </c>
    </row>
    <row r="854" spans="1:6" ht="98.45" customHeight="1">
      <c r="A854" s="67" t="s">
        <v>1643</v>
      </c>
      <c r="B854" s="64" t="s">
        <v>513</v>
      </c>
      <c r="C854" s="27" t="s">
        <v>1644</v>
      </c>
      <c r="D854" s="28">
        <v>320700</v>
      </c>
      <c r="E854" s="65" t="s">
        <v>44</v>
      </c>
      <c r="F854" s="66">
        <f t="shared" si="13"/>
        <v>320700</v>
      </c>
    </row>
    <row r="855" spans="1:6" ht="36.950000000000003" customHeight="1">
      <c r="A855" s="25" t="s">
        <v>727</v>
      </c>
      <c r="B855" s="64" t="s">
        <v>513</v>
      </c>
      <c r="C855" s="27" t="s">
        <v>1645</v>
      </c>
      <c r="D855" s="28">
        <v>320700</v>
      </c>
      <c r="E855" s="65" t="s">
        <v>44</v>
      </c>
      <c r="F855" s="66">
        <f t="shared" si="13"/>
        <v>320700</v>
      </c>
    </row>
    <row r="856" spans="1:6">
      <c r="A856" s="25" t="s">
        <v>1157</v>
      </c>
      <c r="B856" s="64" t="s">
        <v>513</v>
      </c>
      <c r="C856" s="27" t="s">
        <v>1646</v>
      </c>
      <c r="D856" s="28">
        <v>320700</v>
      </c>
      <c r="E856" s="65" t="s">
        <v>44</v>
      </c>
      <c r="F856" s="66">
        <f t="shared" si="13"/>
        <v>320700</v>
      </c>
    </row>
    <row r="857" spans="1:6">
      <c r="A857" s="25" t="s">
        <v>1174</v>
      </c>
      <c r="B857" s="64" t="s">
        <v>513</v>
      </c>
      <c r="C857" s="27" t="s">
        <v>1647</v>
      </c>
      <c r="D857" s="28">
        <v>320700</v>
      </c>
      <c r="E857" s="65" t="s">
        <v>44</v>
      </c>
      <c r="F857" s="66">
        <f t="shared" si="13"/>
        <v>320700</v>
      </c>
    </row>
    <row r="858" spans="1:6" ht="73.7" customHeight="1">
      <c r="A858" s="25" t="s">
        <v>1648</v>
      </c>
      <c r="B858" s="64" t="s">
        <v>513</v>
      </c>
      <c r="C858" s="27" t="s">
        <v>1649</v>
      </c>
      <c r="D858" s="28">
        <v>621400</v>
      </c>
      <c r="E858" s="65" t="s">
        <v>44</v>
      </c>
      <c r="F858" s="66">
        <f t="shared" si="13"/>
        <v>621400</v>
      </c>
    </row>
    <row r="859" spans="1:6" ht="36.950000000000003" customHeight="1">
      <c r="A859" s="25" t="s">
        <v>727</v>
      </c>
      <c r="B859" s="64" t="s">
        <v>513</v>
      </c>
      <c r="C859" s="27" t="s">
        <v>1650</v>
      </c>
      <c r="D859" s="28">
        <v>621400</v>
      </c>
      <c r="E859" s="65" t="s">
        <v>44</v>
      </c>
      <c r="F859" s="66">
        <f t="shared" si="13"/>
        <v>621400</v>
      </c>
    </row>
    <row r="860" spans="1:6">
      <c r="A860" s="25" t="s">
        <v>1157</v>
      </c>
      <c r="B860" s="64" t="s">
        <v>513</v>
      </c>
      <c r="C860" s="27" t="s">
        <v>1651</v>
      </c>
      <c r="D860" s="28">
        <v>621400</v>
      </c>
      <c r="E860" s="65" t="s">
        <v>44</v>
      </c>
      <c r="F860" s="66">
        <f t="shared" si="13"/>
        <v>621400</v>
      </c>
    </row>
    <row r="861" spans="1:6">
      <c r="A861" s="25" t="s">
        <v>1174</v>
      </c>
      <c r="B861" s="64" t="s">
        <v>513</v>
      </c>
      <c r="C861" s="27" t="s">
        <v>1652</v>
      </c>
      <c r="D861" s="28">
        <v>621400</v>
      </c>
      <c r="E861" s="65" t="s">
        <v>44</v>
      </c>
      <c r="F861" s="66">
        <f t="shared" si="13"/>
        <v>621400</v>
      </c>
    </row>
    <row r="862" spans="1:6" ht="24.6" customHeight="1">
      <c r="A862" s="25" t="s">
        <v>626</v>
      </c>
      <c r="B862" s="64" t="s">
        <v>513</v>
      </c>
      <c r="C862" s="27" t="s">
        <v>1653</v>
      </c>
      <c r="D862" s="28">
        <v>180400</v>
      </c>
      <c r="E862" s="65" t="s">
        <v>44</v>
      </c>
      <c r="F862" s="66">
        <f t="shared" si="13"/>
        <v>180400</v>
      </c>
    </row>
    <row r="863" spans="1:6">
      <c r="A863" s="25" t="s">
        <v>635</v>
      </c>
      <c r="B863" s="64" t="s">
        <v>513</v>
      </c>
      <c r="C863" s="27" t="s">
        <v>1654</v>
      </c>
      <c r="D863" s="28">
        <v>180400</v>
      </c>
      <c r="E863" s="65" t="s">
        <v>44</v>
      </c>
      <c r="F863" s="66">
        <f t="shared" si="13"/>
        <v>180400</v>
      </c>
    </row>
    <row r="864" spans="1:6" ht="73.7" customHeight="1">
      <c r="A864" s="67" t="s">
        <v>1471</v>
      </c>
      <c r="B864" s="64" t="s">
        <v>513</v>
      </c>
      <c r="C864" s="27" t="s">
        <v>1655</v>
      </c>
      <c r="D864" s="28">
        <v>180400</v>
      </c>
      <c r="E864" s="65" t="s">
        <v>44</v>
      </c>
      <c r="F864" s="66">
        <f t="shared" si="13"/>
        <v>180400</v>
      </c>
    </row>
    <row r="865" spans="1:6" ht="36.950000000000003" customHeight="1">
      <c r="A865" s="25" t="s">
        <v>727</v>
      </c>
      <c r="B865" s="64" t="s">
        <v>513</v>
      </c>
      <c r="C865" s="27" t="s">
        <v>1656</v>
      </c>
      <c r="D865" s="28">
        <v>180400</v>
      </c>
      <c r="E865" s="65" t="s">
        <v>44</v>
      </c>
      <c r="F865" s="66">
        <f t="shared" si="13"/>
        <v>180400</v>
      </c>
    </row>
    <row r="866" spans="1:6">
      <c r="A866" s="25" t="s">
        <v>1157</v>
      </c>
      <c r="B866" s="64" t="s">
        <v>513</v>
      </c>
      <c r="C866" s="27" t="s">
        <v>1657</v>
      </c>
      <c r="D866" s="28">
        <v>180400</v>
      </c>
      <c r="E866" s="65" t="s">
        <v>44</v>
      </c>
      <c r="F866" s="66">
        <f t="shared" si="13"/>
        <v>180400</v>
      </c>
    </row>
    <row r="867" spans="1:6">
      <c r="A867" s="25" t="s">
        <v>1174</v>
      </c>
      <c r="B867" s="64" t="s">
        <v>513</v>
      </c>
      <c r="C867" s="27" t="s">
        <v>1658</v>
      </c>
      <c r="D867" s="28">
        <v>180400</v>
      </c>
      <c r="E867" s="65" t="s">
        <v>44</v>
      </c>
      <c r="F867" s="66">
        <f t="shared" si="13"/>
        <v>180400</v>
      </c>
    </row>
    <row r="868" spans="1:6">
      <c r="A868" s="52" t="s">
        <v>1659</v>
      </c>
      <c r="B868" s="53" t="s">
        <v>513</v>
      </c>
      <c r="C868" s="54" t="s">
        <v>1660</v>
      </c>
      <c r="D868" s="55">
        <v>11707900</v>
      </c>
      <c r="E868" s="56">
        <v>3957871.3</v>
      </c>
      <c r="F868" s="57">
        <f t="shared" si="13"/>
        <v>7750028.7000000002</v>
      </c>
    </row>
    <row r="869" spans="1:6" ht="24.6" customHeight="1">
      <c r="A869" s="25" t="s">
        <v>1542</v>
      </c>
      <c r="B869" s="64" t="s">
        <v>513</v>
      </c>
      <c r="C869" s="27" t="s">
        <v>1661</v>
      </c>
      <c r="D869" s="28">
        <v>11707900</v>
      </c>
      <c r="E869" s="65">
        <v>3957871.3</v>
      </c>
      <c r="F869" s="66">
        <f t="shared" si="13"/>
        <v>7750028.7000000002</v>
      </c>
    </row>
    <row r="870" spans="1:6" ht="36.950000000000003" customHeight="1">
      <c r="A870" s="25" t="s">
        <v>1662</v>
      </c>
      <c r="B870" s="64" t="s">
        <v>513</v>
      </c>
      <c r="C870" s="27" t="s">
        <v>1663</v>
      </c>
      <c r="D870" s="28">
        <v>11707900</v>
      </c>
      <c r="E870" s="65">
        <v>3957871.3</v>
      </c>
      <c r="F870" s="66">
        <f t="shared" si="13"/>
        <v>7750028.7000000002</v>
      </c>
    </row>
    <row r="871" spans="1:6" ht="61.5" customHeight="1">
      <c r="A871" s="25" t="s">
        <v>1664</v>
      </c>
      <c r="B871" s="64" t="s">
        <v>513</v>
      </c>
      <c r="C871" s="27" t="s">
        <v>1665</v>
      </c>
      <c r="D871" s="28">
        <v>3682600</v>
      </c>
      <c r="E871" s="65">
        <v>1285126.18</v>
      </c>
      <c r="F871" s="66">
        <f t="shared" si="13"/>
        <v>2397473.8200000003</v>
      </c>
    </row>
    <row r="872" spans="1:6" ht="61.5" customHeight="1">
      <c r="A872" s="25" t="s">
        <v>527</v>
      </c>
      <c r="B872" s="64" t="s">
        <v>513</v>
      </c>
      <c r="C872" s="27" t="s">
        <v>1666</v>
      </c>
      <c r="D872" s="28">
        <v>3682600</v>
      </c>
      <c r="E872" s="65">
        <v>1285126.18</v>
      </c>
      <c r="F872" s="66">
        <f t="shared" si="13"/>
        <v>2397473.8200000003</v>
      </c>
    </row>
    <row r="873" spans="1:6" ht="24.6" customHeight="1">
      <c r="A873" s="25" t="s">
        <v>529</v>
      </c>
      <c r="B873" s="64" t="s">
        <v>513</v>
      </c>
      <c r="C873" s="27" t="s">
        <v>1667</v>
      </c>
      <c r="D873" s="28">
        <v>3682600</v>
      </c>
      <c r="E873" s="65">
        <v>1285126.18</v>
      </c>
      <c r="F873" s="66">
        <f t="shared" si="13"/>
        <v>2397473.8200000003</v>
      </c>
    </row>
    <row r="874" spans="1:6" ht="24.6" customHeight="1">
      <c r="A874" s="25" t="s">
        <v>531</v>
      </c>
      <c r="B874" s="64" t="s">
        <v>513</v>
      </c>
      <c r="C874" s="27" t="s">
        <v>1668</v>
      </c>
      <c r="D874" s="28">
        <v>2827900</v>
      </c>
      <c r="E874" s="65">
        <v>903465.41</v>
      </c>
      <c r="F874" s="66">
        <f t="shared" si="13"/>
        <v>1924434.5899999999</v>
      </c>
    </row>
    <row r="875" spans="1:6" ht="49.15" customHeight="1">
      <c r="A875" s="25" t="s">
        <v>533</v>
      </c>
      <c r="B875" s="64" t="s">
        <v>513</v>
      </c>
      <c r="C875" s="27" t="s">
        <v>1669</v>
      </c>
      <c r="D875" s="28">
        <v>854700</v>
      </c>
      <c r="E875" s="65">
        <v>381660.77</v>
      </c>
      <c r="F875" s="66">
        <f t="shared" si="13"/>
        <v>473039.23</v>
      </c>
    </row>
    <row r="876" spans="1:6" ht="61.5" customHeight="1">
      <c r="A876" s="25" t="s">
        <v>1670</v>
      </c>
      <c r="B876" s="64" t="s">
        <v>513</v>
      </c>
      <c r="C876" s="27" t="s">
        <v>1671</v>
      </c>
      <c r="D876" s="28">
        <v>1074400</v>
      </c>
      <c r="E876" s="65">
        <v>370470.72</v>
      </c>
      <c r="F876" s="66">
        <f t="shared" si="13"/>
        <v>703929.28</v>
      </c>
    </row>
    <row r="877" spans="1:6" ht="61.5" customHeight="1">
      <c r="A877" s="25" t="s">
        <v>527</v>
      </c>
      <c r="B877" s="64" t="s">
        <v>513</v>
      </c>
      <c r="C877" s="27" t="s">
        <v>1672</v>
      </c>
      <c r="D877" s="28">
        <v>79800</v>
      </c>
      <c r="E877" s="65">
        <v>19862.93</v>
      </c>
      <c r="F877" s="66">
        <f t="shared" si="13"/>
        <v>59937.07</v>
      </c>
    </row>
    <row r="878" spans="1:6" ht="24.6" customHeight="1">
      <c r="A878" s="25" t="s">
        <v>529</v>
      </c>
      <c r="B878" s="64" t="s">
        <v>513</v>
      </c>
      <c r="C878" s="27" t="s">
        <v>1673</v>
      </c>
      <c r="D878" s="28">
        <v>79800</v>
      </c>
      <c r="E878" s="65">
        <v>19862.93</v>
      </c>
      <c r="F878" s="66">
        <f t="shared" si="13"/>
        <v>59937.07</v>
      </c>
    </row>
    <row r="879" spans="1:6" ht="36.950000000000003" customHeight="1">
      <c r="A879" s="25" t="s">
        <v>539</v>
      </c>
      <c r="B879" s="64" t="s">
        <v>513</v>
      </c>
      <c r="C879" s="27" t="s">
        <v>1674</v>
      </c>
      <c r="D879" s="28">
        <v>61800</v>
      </c>
      <c r="E879" s="65">
        <v>15314</v>
      </c>
      <c r="F879" s="66">
        <f t="shared" si="13"/>
        <v>46486</v>
      </c>
    </row>
    <row r="880" spans="1:6" ht="49.15" customHeight="1">
      <c r="A880" s="25" t="s">
        <v>533</v>
      </c>
      <c r="B880" s="64" t="s">
        <v>513</v>
      </c>
      <c r="C880" s="27" t="s">
        <v>1675</v>
      </c>
      <c r="D880" s="28">
        <v>18000</v>
      </c>
      <c r="E880" s="65">
        <v>4548.93</v>
      </c>
      <c r="F880" s="66">
        <f t="shared" si="13"/>
        <v>13451.07</v>
      </c>
    </row>
    <row r="881" spans="1:6" ht="24.6" customHeight="1">
      <c r="A881" s="25" t="s">
        <v>551</v>
      </c>
      <c r="B881" s="64" t="s">
        <v>513</v>
      </c>
      <c r="C881" s="27" t="s">
        <v>1676</v>
      </c>
      <c r="D881" s="28">
        <v>994600</v>
      </c>
      <c r="E881" s="65">
        <v>350607.79</v>
      </c>
      <c r="F881" s="66">
        <f t="shared" si="13"/>
        <v>643992.21</v>
      </c>
    </row>
    <row r="882" spans="1:6" ht="36.950000000000003" customHeight="1">
      <c r="A882" s="25" t="s">
        <v>553</v>
      </c>
      <c r="B882" s="64" t="s">
        <v>513</v>
      </c>
      <c r="C882" s="27" t="s">
        <v>1677</v>
      </c>
      <c r="D882" s="28">
        <v>994600</v>
      </c>
      <c r="E882" s="65">
        <v>350607.79</v>
      </c>
      <c r="F882" s="66">
        <f t="shared" si="13"/>
        <v>643992.21</v>
      </c>
    </row>
    <row r="883" spans="1:6">
      <c r="A883" s="25" t="s">
        <v>555</v>
      </c>
      <c r="B883" s="64" t="s">
        <v>513</v>
      </c>
      <c r="C883" s="27" t="s">
        <v>1678</v>
      </c>
      <c r="D883" s="28">
        <v>821200</v>
      </c>
      <c r="E883" s="65">
        <v>253552.43</v>
      </c>
      <c r="F883" s="66">
        <f t="shared" si="13"/>
        <v>567647.57000000007</v>
      </c>
    </row>
    <row r="884" spans="1:6">
      <c r="A884" s="25" t="s">
        <v>597</v>
      </c>
      <c r="B884" s="64" t="s">
        <v>513</v>
      </c>
      <c r="C884" s="27" t="s">
        <v>1679</v>
      </c>
      <c r="D884" s="28">
        <v>173400</v>
      </c>
      <c r="E884" s="65">
        <v>97055.360000000001</v>
      </c>
      <c r="F884" s="66">
        <f t="shared" si="13"/>
        <v>76344.639999999999</v>
      </c>
    </row>
    <row r="885" spans="1:6" ht="61.5" customHeight="1">
      <c r="A885" s="25" t="s">
        <v>1680</v>
      </c>
      <c r="B885" s="64" t="s">
        <v>513</v>
      </c>
      <c r="C885" s="27" t="s">
        <v>1681</v>
      </c>
      <c r="D885" s="28">
        <v>6013900</v>
      </c>
      <c r="E885" s="65">
        <v>2022146.98</v>
      </c>
      <c r="F885" s="66">
        <f t="shared" si="13"/>
        <v>3991753.02</v>
      </c>
    </row>
    <row r="886" spans="1:6" ht="36.950000000000003" customHeight="1">
      <c r="A886" s="25" t="s">
        <v>727</v>
      </c>
      <c r="B886" s="64" t="s">
        <v>513</v>
      </c>
      <c r="C886" s="27" t="s">
        <v>1682</v>
      </c>
      <c r="D886" s="28">
        <v>6013900</v>
      </c>
      <c r="E886" s="65">
        <v>2022146.98</v>
      </c>
      <c r="F886" s="66">
        <f t="shared" si="13"/>
        <v>3991753.02</v>
      </c>
    </row>
    <row r="887" spans="1:6">
      <c r="A887" s="25" t="s">
        <v>1157</v>
      </c>
      <c r="B887" s="64" t="s">
        <v>513</v>
      </c>
      <c r="C887" s="27" t="s">
        <v>1683</v>
      </c>
      <c r="D887" s="28">
        <v>6013900</v>
      </c>
      <c r="E887" s="65">
        <v>2022146.98</v>
      </c>
      <c r="F887" s="66">
        <f t="shared" si="13"/>
        <v>3991753.02</v>
      </c>
    </row>
    <row r="888" spans="1:6" ht="49.15" customHeight="1">
      <c r="A888" s="25" t="s">
        <v>1159</v>
      </c>
      <c r="B888" s="64" t="s">
        <v>513</v>
      </c>
      <c r="C888" s="27" t="s">
        <v>1684</v>
      </c>
      <c r="D888" s="28">
        <v>5853700</v>
      </c>
      <c r="E888" s="65">
        <v>1861984.11</v>
      </c>
      <c r="F888" s="66">
        <f t="shared" si="13"/>
        <v>3991715.8899999997</v>
      </c>
    </row>
    <row r="889" spans="1:6">
      <c r="A889" s="25" t="s">
        <v>1174</v>
      </c>
      <c r="B889" s="64" t="s">
        <v>513</v>
      </c>
      <c r="C889" s="27" t="s">
        <v>1685</v>
      </c>
      <c r="D889" s="28">
        <v>160200</v>
      </c>
      <c r="E889" s="65">
        <v>160162.87</v>
      </c>
      <c r="F889" s="66">
        <f t="shared" si="13"/>
        <v>37.130000000004657</v>
      </c>
    </row>
    <row r="890" spans="1:6" ht="110.65" customHeight="1">
      <c r="A890" s="67" t="s">
        <v>1686</v>
      </c>
      <c r="B890" s="64" t="s">
        <v>513</v>
      </c>
      <c r="C890" s="27" t="s">
        <v>1687</v>
      </c>
      <c r="D890" s="28">
        <v>910700</v>
      </c>
      <c r="E890" s="65">
        <v>267262.05</v>
      </c>
      <c r="F890" s="66">
        <f t="shared" si="13"/>
        <v>643437.94999999995</v>
      </c>
    </row>
    <row r="891" spans="1:6" ht="61.5" customHeight="1">
      <c r="A891" s="25" t="s">
        <v>527</v>
      </c>
      <c r="B891" s="64" t="s">
        <v>513</v>
      </c>
      <c r="C891" s="27" t="s">
        <v>1688</v>
      </c>
      <c r="D891" s="28">
        <v>910700</v>
      </c>
      <c r="E891" s="65">
        <v>267262.05</v>
      </c>
      <c r="F891" s="66">
        <f t="shared" si="13"/>
        <v>643437.94999999995</v>
      </c>
    </row>
    <row r="892" spans="1:6" ht="24.6" customHeight="1">
      <c r="A892" s="25" t="s">
        <v>529</v>
      </c>
      <c r="B892" s="64" t="s">
        <v>513</v>
      </c>
      <c r="C892" s="27" t="s">
        <v>1689</v>
      </c>
      <c r="D892" s="28">
        <v>910700</v>
      </c>
      <c r="E892" s="65">
        <v>267262.05</v>
      </c>
      <c r="F892" s="66">
        <f t="shared" si="13"/>
        <v>643437.94999999995</v>
      </c>
    </row>
    <row r="893" spans="1:6" ht="24.6" customHeight="1">
      <c r="A893" s="25" t="s">
        <v>531</v>
      </c>
      <c r="B893" s="64" t="s">
        <v>513</v>
      </c>
      <c r="C893" s="27" t="s">
        <v>1690</v>
      </c>
      <c r="D893" s="28">
        <v>665500</v>
      </c>
      <c r="E893" s="65">
        <v>198082.93</v>
      </c>
      <c r="F893" s="66">
        <f t="shared" si="13"/>
        <v>467417.07</v>
      </c>
    </row>
    <row r="894" spans="1:6" ht="36.950000000000003" customHeight="1">
      <c r="A894" s="25" t="s">
        <v>539</v>
      </c>
      <c r="B894" s="64" t="s">
        <v>513</v>
      </c>
      <c r="C894" s="27" t="s">
        <v>1691</v>
      </c>
      <c r="D894" s="28">
        <v>34000</v>
      </c>
      <c r="E894" s="65">
        <v>8405</v>
      </c>
      <c r="F894" s="66">
        <f t="shared" si="13"/>
        <v>25595</v>
      </c>
    </row>
    <row r="895" spans="1:6" ht="49.15" customHeight="1">
      <c r="A895" s="25" t="s">
        <v>533</v>
      </c>
      <c r="B895" s="64" t="s">
        <v>513</v>
      </c>
      <c r="C895" s="27" t="s">
        <v>1692</v>
      </c>
      <c r="D895" s="28">
        <v>211200</v>
      </c>
      <c r="E895" s="65">
        <v>60774.12</v>
      </c>
      <c r="F895" s="66">
        <f t="shared" si="13"/>
        <v>150425.88</v>
      </c>
    </row>
    <row r="896" spans="1:6" ht="49.15" customHeight="1">
      <c r="A896" s="25" t="s">
        <v>1693</v>
      </c>
      <c r="B896" s="64" t="s">
        <v>513</v>
      </c>
      <c r="C896" s="27" t="s">
        <v>1694</v>
      </c>
      <c r="D896" s="28">
        <v>26300</v>
      </c>
      <c r="E896" s="65">
        <v>12865.37</v>
      </c>
      <c r="F896" s="66">
        <f t="shared" si="13"/>
        <v>13434.63</v>
      </c>
    </row>
    <row r="897" spans="1:6">
      <c r="A897" s="25" t="s">
        <v>559</v>
      </c>
      <c r="B897" s="64" t="s">
        <v>513</v>
      </c>
      <c r="C897" s="27" t="s">
        <v>1695</v>
      </c>
      <c r="D897" s="28">
        <v>26300</v>
      </c>
      <c r="E897" s="65">
        <v>12865.37</v>
      </c>
      <c r="F897" s="66">
        <f t="shared" si="13"/>
        <v>13434.63</v>
      </c>
    </row>
    <row r="898" spans="1:6">
      <c r="A898" s="25" t="s">
        <v>561</v>
      </c>
      <c r="B898" s="64" t="s">
        <v>513</v>
      </c>
      <c r="C898" s="27" t="s">
        <v>1696</v>
      </c>
      <c r="D898" s="28">
        <v>26300</v>
      </c>
      <c r="E898" s="65">
        <v>12865.37</v>
      </c>
      <c r="F898" s="66">
        <f t="shared" si="13"/>
        <v>13434.63</v>
      </c>
    </row>
    <row r="899" spans="1:6" ht="24.6" customHeight="1">
      <c r="A899" s="25" t="s">
        <v>623</v>
      </c>
      <c r="B899" s="64" t="s">
        <v>513</v>
      </c>
      <c r="C899" s="27" t="s">
        <v>1697</v>
      </c>
      <c r="D899" s="28">
        <v>25300</v>
      </c>
      <c r="E899" s="65">
        <v>12406</v>
      </c>
      <c r="F899" s="66">
        <f t="shared" si="13"/>
        <v>12894</v>
      </c>
    </row>
    <row r="900" spans="1:6">
      <c r="A900" s="25" t="s">
        <v>563</v>
      </c>
      <c r="B900" s="64" t="s">
        <v>513</v>
      </c>
      <c r="C900" s="27" t="s">
        <v>1698</v>
      </c>
      <c r="D900" s="28">
        <v>900</v>
      </c>
      <c r="E900" s="65">
        <v>445</v>
      </c>
      <c r="F900" s="66">
        <f t="shared" si="13"/>
        <v>455</v>
      </c>
    </row>
    <row r="901" spans="1:6">
      <c r="A901" s="25" t="s">
        <v>815</v>
      </c>
      <c r="B901" s="64" t="s">
        <v>513</v>
      </c>
      <c r="C901" s="27" t="s">
        <v>1699</v>
      </c>
      <c r="D901" s="28">
        <v>100</v>
      </c>
      <c r="E901" s="65">
        <v>14.37</v>
      </c>
      <c r="F901" s="66">
        <f t="shared" si="13"/>
        <v>85.63</v>
      </c>
    </row>
    <row r="902" spans="1:6">
      <c r="A902" s="25" t="s">
        <v>1263</v>
      </c>
      <c r="B902" s="64" t="s">
        <v>513</v>
      </c>
      <c r="C902" s="27" t="s">
        <v>1700</v>
      </c>
      <c r="D902" s="28">
        <v>19632200</v>
      </c>
      <c r="E902" s="65">
        <v>4929274.7</v>
      </c>
      <c r="F902" s="66">
        <f t="shared" si="13"/>
        <v>14702925.300000001</v>
      </c>
    </row>
    <row r="903" spans="1:6">
      <c r="A903" s="52" t="s">
        <v>1278</v>
      </c>
      <c r="B903" s="53" t="s">
        <v>513</v>
      </c>
      <c r="C903" s="54" t="s">
        <v>1701</v>
      </c>
      <c r="D903" s="55">
        <v>3880300</v>
      </c>
      <c r="E903" s="56">
        <v>1093337.1000000001</v>
      </c>
      <c r="F903" s="57">
        <f t="shared" si="13"/>
        <v>2786962.9</v>
      </c>
    </row>
    <row r="904" spans="1:6" ht="24.6" customHeight="1">
      <c r="A904" s="25" t="s">
        <v>1267</v>
      </c>
      <c r="B904" s="64" t="s">
        <v>513</v>
      </c>
      <c r="C904" s="27" t="s">
        <v>1702</v>
      </c>
      <c r="D904" s="28">
        <v>3880300</v>
      </c>
      <c r="E904" s="65">
        <v>1093337.1000000001</v>
      </c>
      <c r="F904" s="66">
        <f t="shared" si="13"/>
        <v>2786962.9</v>
      </c>
    </row>
    <row r="905" spans="1:6" ht="36.950000000000003" customHeight="1">
      <c r="A905" s="25" t="s">
        <v>1269</v>
      </c>
      <c r="B905" s="64" t="s">
        <v>513</v>
      </c>
      <c r="C905" s="27" t="s">
        <v>1703</v>
      </c>
      <c r="D905" s="28">
        <v>3880300</v>
      </c>
      <c r="E905" s="65">
        <v>1093337.1000000001</v>
      </c>
      <c r="F905" s="66">
        <f t="shared" si="13"/>
        <v>2786962.9</v>
      </c>
    </row>
    <row r="906" spans="1:6" ht="61.5" customHeight="1">
      <c r="A906" s="25" t="s">
        <v>1704</v>
      </c>
      <c r="B906" s="64" t="s">
        <v>513</v>
      </c>
      <c r="C906" s="27" t="s">
        <v>1705</v>
      </c>
      <c r="D906" s="28">
        <v>3880300</v>
      </c>
      <c r="E906" s="65">
        <v>1093337.1000000001</v>
      </c>
      <c r="F906" s="66">
        <f t="shared" si="13"/>
        <v>2786962.9</v>
      </c>
    </row>
    <row r="907" spans="1:6" ht="36.950000000000003" customHeight="1">
      <c r="A907" s="25" t="s">
        <v>727</v>
      </c>
      <c r="B907" s="64" t="s">
        <v>513</v>
      </c>
      <c r="C907" s="27" t="s">
        <v>1706</v>
      </c>
      <c r="D907" s="28">
        <v>3880300</v>
      </c>
      <c r="E907" s="65">
        <v>1093337.1000000001</v>
      </c>
      <c r="F907" s="66">
        <f t="shared" si="13"/>
        <v>2786962.9</v>
      </c>
    </row>
    <row r="908" spans="1:6">
      <c r="A908" s="25" t="s">
        <v>1157</v>
      </c>
      <c r="B908" s="64" t="s">
        <v>513</v>
      </c>
      <c r="C908" s="27" t="s">
        <v>1707</v>
      </c>
      <c r="D908" s="28">
        <v>3880300</v>
      </c>
      <c r="E908" s="65">
        <v>1093337.1000000001</v>
      </c>
      <c r="F908" s="66">
        <f t="shared" si="13"/>
        <v>2786962.9</v>
      </c>
    </row>
    <row r="909" spans="1:6">
      <c r="A909" s="25" t="s">
        <v>1174</v>
      </c>
      <c r="B909" s="64" t="s">
        <v>513</v>
      </c>
      <c r="C909" s="27" t="s">
        <v>1708</v>
      </c>
      <c r="D909" s="28">
        <v>3880300</v>
      </c>
      <c r="E909" s="65">
        <v>1093337.1000000001</v>
      </c>
      <c r="F909" s="66">
        <f t="shared" si="13"/>
        <v>2786962.9</v>
      </c>
    </row>
    <row r="910" spans="1:6">
      <c r="A910" s="52" t="s">
        <v>1709</v>
      </c>
      <c r="B910" s="53" t="s">
        <v>513</v>
      </c>
      <c r="C910" s="54" t="s">
        <v>1710</v>
      </c>
      <c r="D910" s="55">
        <v>15751900</v>
      </c>
      <c r="E910" s="56">
        <v>3835937.6</v>
      </c>
      <c r="F910" s="57">
        <f t="shared" si="13"/>
        <v>11915962.4</v>
      </c>
    </row>
    <row r="911" spans="1:6" ht="24.6" customHeight="1">
      <c r="A911" s="25" t="s">
        <v>1267</v>
      </c>
      <c r="B911" s="64" t="s">
        <v>513</v>
      </c>
      <c r="C911" s="27" t="s">
        <v>1711</v>
      </c>
      <c r="D911" s="28">
        <v>15751900</v>
      </c>
      <c r="E911" s="65">
        <v>3835937.6</v>
      </c>
      <c r="F911" s="66">
        <f t="shared" ref="F911:F974" si="14">IF(OR(D911="-",IF(E911="-",0,E911)&gt;=IF(D911="-",0,D911)),"-",IF(D911="-",0,D911)-IF(E911="-",0,E911))</f>
        <v>11915962.4</v>
      </c>
    </row>
    <row r="912" spans="1:6" ht="61.5" customHeight="1">
      <c r="A912" s="25" t="s">
        <v>1636</v>
      </c>
      <c r="B912" s="64" t="s">
        <v>513</v>
      </c>
      <c r="C912" s="27" t="s">
        <v>1712</v>
      </c>
      <c r="D912" s="28">
        <v>15751900</v>
      </c>
      <c r="E912" s="65">
        <v>3835937.6</v>
      </c>
      <c r="F912" s="66">
        <f t="shared" si="14"/>
        <v>11915962.4</v>
      </c>
    </row>
    <row r="913" spans="1:6" ht="98.45" customHeight="1">
      <c r="A913" s="67" t="s">
        <v>1713</v>
      </c>
      <c r="B913" s="64" t="s">
        <v>513</v>
      </c>
      <c r="C913" s="27" t="s">
        <v>1714</v>
      </c>
      <c r="D913" s="28">
        <v>93100</v>
      </c>
      <c r="E913" s="65">
        <v>18004.12</v>
      </c>
      <c r="F913" s="66">
        <f t="shared" si="14"/>
        <v>75095.88</v>
      </c>
    </row>
    <row r="914" spans="1:6" ht="24.6" customHeight="1">
      <c r="A914" s="25" t="s">
        <v>749</v>
      </c>
      <c r="B914" s="64" t="s">
        <v>513</v>
      </c>
      <c r="C914" s="27" t="s">
        <v>1715</v>
      </c>
      <c r="D914" s="28">
        <v>93100</v>
      </c>
      <c r="E914" s="65">
        <v>18004.12</v>
      </c>
      <c r="F914" s="66">
        <f t="shared" si="14"/>
        <v>75095.88</v>
      </c>
    </row>
    <row r="915" spans="1:6" ht="24.6" customHeight="1">
      <c r="A915" s="25" t="s">
        <v>1041</v>
      </c>
      <c r="B915" s="64" t="s">
        <v>513</v>
      </c>
      <c r="C915" s="27" t="s">
        <v>1716</v>
      </c>
      <c r="D915" s="28">
        <v>93100</v>
      </c>
      <c r="E915" s="65">
        <v>18004.12</v>
      </c>
      <c r="F915" s="66">
        <f t="shared" si="14"/>
        <v>75095.88</v>
      </c>
    </row>
    <row r="916" spans="1:6" ht="36.950000000000003" customHeight="1">
      <c r="A916" s="25" t="s">
        <v>1043</v>
      </c>
      <c r="B916" s="64" t="s">
        <v>513</v>
      </c>
      <c r="C916" s="27" t="s">
        <v>1717</v>
      </c>
      <c r="D916" s="28">
        <v>93100</v>
      </c>
      <c r="E916" s="65">
        <v>18004.12</v>
      </c>
      <c r="F916" s="66">
        <f t="shared" si="14"/>
        <v>75095.88</v>
      </c>
    </row>
    <row r="917" spans="1:6" ht="110.65" customHeight="1">
      <c r="A917" s="67" t="s">
        <v>1718</v>
      </c>
      <c r="B917" s="64" t="s">
        <v>513</v>
      </c>
      <c r="C917" s="27" t="s">
        <v>1719</v>
      </c>
      <c r="D917" s="28">
        <v>5410500</v>
      </c>
      <c r="E917" s="65">
        <v>1250000</v>
      </c>
      <c r="F917" s="66">
        <f t="shared" si="14"/>
        <v>4160500</v>
      </c>
    </row>
    <row r="918" spans="1:6" ht="24.6" customHeight="1">
      <c r="A918" s="25" t="s">
        <v>551</v>
      </c>
      <c r="B918" s="64" t="s">
        <v>513</v>
      </c>
      <c r="C918" s="27" t="s">
        <v>1720</v>
      </c>
      <c r="D918" s="28">
        <v>106200</v>
      </c>
      <c r="E918" s="65">
        <v>43273.74</v>
      </c>
      <c r="F918" s="66">
        <f t="shared" si="14"/>
        <v>62926.26</v>
      </c>
    </row>
    <row r="919" spans="1:6" ht="36.950000000000003" customHeight="1">
      <c r="A919" s="25" t="s">
        <v>553</v>
      </c>
      <c r="B919" s="64" t="s">
        <v>513</v>
      </c>
      <c r="C919" s="27" t="s">
        <v>1721</v>
      </c>
      <c r="D919" s="28">
        <v>106200</v>
      </c>
      <c r="E919" s="65">
        <v>43273.74</v>
      </c>
      <c r="F919" s="66">
        <f t="shared" si="14"/>
        <v>62926.26</v>
      </c>
    </row>
    <row r="920" spans="1:6">
      <c r="A920" s="25" t="s">
        <v>555</v>
      </c>
      <c r="B920" s="64" t="s">
        <v>513</v>
      </c>
      <c r="C920" s="27" t="s">
        <v>1722</v>
      </c>
      <c r="D920" s="28">
        <v>106200</v>
      </c>
      <c r="E920" s="65">
        <v>43273.74</v>
      </c>
      <c r="F920" s="66">
        <f t="shared" si="14"/>
        <v>62926.26</v>
      </c>
    </row>
    <row r="921" spans="1:6" ht="24.6" customHeight="1">
      <c r="A921" s="25" t="s">
        <v>749</v>
      </c>
      <c r="B921" s="64" t="s">
        <v>513</v>
      </c>
      <c r="C921" s="27" t="s">
        <v>1723</v>
      </c>
      <c r="D921" s="28">
        <v>5304300</v>
      </c>
      <c r="E921" s="65">
        <v>1206726.26</v>
      </c>
      <c r="F921" s="66">
        <f t="shared" si="14"/>
        <v>4097573.74</v>
      </c>
    </row>
    <row r="922" spans="1:6" ht="24.6" customHeight="1">
      <c r="A922" s="25" t="s">
        <v>1041</v>
      </c>
      <c r="B922" s="64" t="s">
        <v>513</v>
      </c>
      <c r="C922" s="27" t="s">
        <v>1724</v>
      </c>
      <c r="D922" s="28">
        <v>5304300</v>
      </c>
      <c r="E922" s="65">
        <v>1206726.26</v>
      </c>
      <c r="F922" s="66">
        <f t="shared" si="14"/>
        <v>4097573.74</v>
      </c>
    </row>
    <row r="923" spans="1:6" ht="36.950000000000003" customHeight="1">
      <c r="A923" s="25" t="s">
        <v>1043</v>
      </c>
      <c r="B923" s="64" t="s">
        <v>513</v>
      </c>
      <c r="C923" s="27" t="s">
        <v>1725</v>
      </c>
      <c r="D923" s="28">
        <v>5304300</v>
      </c>
      <c r="E923" s="65">
        <v>1206726.26</v>
      </c>
      <c r="F923" s="66">
        <f t="shared" si="14"/>
        <v>4097573.74</v>
      </c>
    </row>
    <row r="924" spans="1:6" ht="110.65" customHeight="1">
      <c r="A924" s="67" t="s">
        <v>1726</v>
      </c>
      <c r="B924" s="64" t="s">
        <v>513</v>
      </c>
      <c r="C924" s="27" t="s">
        <v>1727</v>
      </c>
      <c r="D924" s="28">
        <v>30000</v>
      </c>
      <c r="E924" s="65" t="s">
        <v>44</v>
      </c>
      <c r="F924" s="66">
        <f t="shared" si="14"/>
        <v>30000</v>
      </c>
    </row>
    <row r="925" spans="1:6" ht="24.6" customHeight="1">
      <c r="A925" s="25" t="s">
        <v>749</v>
      </c>
      <c r="B925" s="64" t="s">
        <v>513</v>
      </c>
      <c r="C925" s="27" t="s">
        <v>1728</v>
      </c>
      <c r="D925" s="28">
        <v>30000</v>
      </c>
      <c r="E925" s="65" t="s">
        <v>44</v>
      </c>
      <c r="F925" s="66">
        <f t="shared" si="14"/>
        <v>30000</v>
      </c>
    </row>
    <row r="926" spans="1:6" ht="24.6" customHeight="1">
      <c r="A926" s="25" t="s">
        <v>1041</v>
      </c>
      <c r="B926" s="64" t="s">
        <v>513</v>
      </c>
      <c r="C926" s="27" t="s">
        <v>1729</v>
      </c>
      <c r="D926" s="28">
        <v>30000</v>
      </c>
      <c r="E926" s="65" t="s">
        <v>44</v>
      </c>
      <c r="F926" s="66">
        <f t="shared" si="14"/>
        <v>30000</v>
      </c>
    </row>
    <row r="927" spans="1:6" ht="36.950000000000003" customHeight="1">
      <c r="A927" s="25" t="s">
        <v>1043</v>
      </c>
      <c r="B927" s="64" t="s">
        <v>513</v>
      </c>
      <c r="C927" s="27" t="s">
        <v>1730</v>
      </c>
      <c r="D927" s="28">
        <v>30000</v>
      </c>
      <c r="E927" s="65" t="s">
        <v>44</v>
      </c>
      <c r="F927" s="66">
        <f t="shared" si="14"/>
        <v>30000</v>
      </c>
    </row>
    <row r="928" spans="1:6" ht="147.6" customHeight="1">
      <c r="A928" s="67" t="s">
        <v>1731</v>
      </c>
      <c r="B928" s="64" t="s">
        <v>513</v>
      </c>
      <c r="C928" s="27" t="s">
        <v>1732</v>
      </c>
      <c r="D928" s="28">
        <v>10218300</v>
      </c>
      <c r="E928" s="65">
        <v>2567933.48</v>
      </c>
      <c r="F928" s="66">
        <f t="shared" si="14"/>
        <v>7650366.5199999996</v>
      </c>
    </row>
    <row r="929" spans="1:6" ht="24.6" customHeight="1">
      <c r="A929" s="25" t="s">
        <v>749</v>
      </c>
      <c r="B929" s="64" t="s">
        <v>513</v>
      </c>
      <c r="C929" s="27" t="s">
        <v>1733</v>
      </c>
      <c r="D929" s="28">
        <v>10218300</v>
      </c>
      <c r="E929" s="65">
        <v>2567933.48</v>
      </c>
      <c r="F929" s="66">
        <f t="shared" si="14"/>
        <v>7650366.5199999996</v>
      </c>
    </row>
    <row r="930" spans="1:6" ht="24.6" customHeight="1">
      <c r="A930" s="25" t="s">
        <v>1041</v>
      </c>
      <c r="B930" s="64" t="s">
        <v>513</v>
      </c>
      <c r="C930" s="27" t="s">
        <v>1734</v>
      </c>
      <c r="D930" s="28">
        <v>10218300</v>
      </c>
      <c r="E930" s="65">
        <v>2567933.48</v>
      </c>
      <c r="F930" s="66">
        <f t="shared" si="14"/>
        <v>7650366.5199999996</v>
      </c>
    </row>
    <row r="931" spans="1:6" ht="36.950000000000003" customHeight="1">
      <c r="A931" s="25" t="s">
        <v>1043</v>
      </c>
      <c r="B931" s="64" t="s">
        <v>513</v>
      </c>
      <c r="C931" s="27" t="s">
        <v>1735</v>
      </c>
      <c r="D931" s="28">
        <v>9818500</v>
      </c>
      <c r="E931" s="65">
        <v>2454306.46</v>
      </c>
      <c r="F931" s="66">
        <f t="shared" si="14"/>
        <v>7364193.54</v>
      </c>
    </row>
    <row r="932" spans="1:6" ht="24.6" customHeight="1">
      <c r="A932" s="25" t="s">
        <v>1736</v>
      </c>
      <c r="B932" s="64" t="s">
        <v>513</v>
      </c>
      <c r="C932" s="27" t="s">
        <v>1737</v>
      </c>
      <c r="D932" s="28">
        <v>399800</v>
      </c>
      <c r="E932" s="65">
        <v>113627.02</v>
      </c>
      <c r="F932" s="66">
        <f t="shared" si="14"/>
        <v>286172.98</v>
      </c>
    </row>
    <row r="933" spans="1:6">
      <c r="A933" s="25" t="s">
        <v>1500</v>
      </c>
      <c r="B933" s="64" t="s">
        <v>513</v>
      </c>
      <c r="C933" s="27" t="s">
        <v>1738</v>
      </c>
      <c r="D933" s="28">
        <v>1498000</v>
      </c>
      <c r="E933" s="65">
        <v>464342.77</v>
      </c>
      <c r="F933" s="66">
        <f t="shared" si="14"/>
        <v>1033657.23</v>
      </c>
    </row>
    <row r="934" spans="1:6">
      <c r="A934" s="52" t="s">
        <v>1502</v>
      </c>
      <c r="B934" s="53" t="s">
        <v>513</v>
      </c>
      <c r="C934" s="54" t="s">
        <v>1739</v>
      </c>
      <c r="D934" s="55">
        <v>1498000</v>
      </c>
      <c r="E934" s="56">
        <v>464342.77</v>
      </c>
      <c r="F934" s="57">
        <f t="shared" si="14"/>
        <v>1033657.23</v>
      </c>
    </row>
    <row r="935" spans="1:6" ht="24.6" customHeight="1">
      <c r="A935" s="25" t="s">
        <v>1504</v>
      </c>
      <c r="B935" s="64" t="s">
        <v>513</v>
      </c>
      <c r="C935" s="27" t="s">
        <v>1740</v>
      </c>
      <c r="D935" s="28">
        <v>1498000</v>
      </c>
      <c r="E935" s="65">
        <v>464342.77</v>
      </c>
      <c r="F935" s="66">
        <f t="shared" si="14"/>
        <v>1033657.23</v>
      </c>
    </row>
    <row r="936" spans="1:6" ht="49.15" customHeight="1">
      <c r="A936" s="25" t="s">
        <v>1506</v>
      </c>
      <c r="B936" s="64" t="s">
        <v>513</v>
      </c>
      <c r="C936" s="27" t="s">
        <v>1741</v>
      </c>
      <c r="D936" s="28">
        <v>1498000</v>
      </c>
      <c r="E936" s="65">
        <v>464342.77</v>
      </c>
      <c r="F936" s="66">
        <f t="shared" si="14"/>
        <v>1033657.23</v>
      </c>
    </row>
    <row r="937" spans="1:6" ht="61.5" customHeight="1">
      <c r="A937" s="25" t="s">
        <v>1508</v>
      </c>
      <c r="B937" s="64" t="s">
        <v>513</v>
      </c>
      <c r="C937" s="27" t="s">
        <v>1742</v>
      </c>
      <c r="D937" s="28">
        <v>1498000</v>
      </c>
      <c r="E937" s="65">
        <v>464342.77</v>
      </c>
      <c r="F937" s="66">
        <f t="shared" si="14"/>
        <v>1033657.23</v>
      </c>
    </row>
    <row r="938" spans="1:6" ht="36.950000000000003" customHeight="1">
      <c r="A938" s="25" t="s">
        <v>727</v>
      </c>
      <c r="B938" s="64" t="s">
        <v>513</v>
      </c>
      <c r="C938" s="27" t="s">
        <v>1743</v>
      </c>
      <c r="D938" s="28">
        <v>1498000</v>
      </c>
      <c r="E938" s="65">
        <v>464342.77</v>
      </c>
      <c r="F938" s="66">
        <f t="shared" si="14"/>
        <v>1033657.23</v>
      </c>
    </row>
    <row r="939" spans="1:6">
      <c r="A939" s="25" t="s">
        <v>1157</v>
      </c>
      <c r="B939" s="64" t="s">
        <v>513</v>
      </c>
      <c r="C939" s="27" t="s">
        <v>1744</v>
      </c>
      <c r="D939" s="28">
        <v>1498000</v>
      </c>
      <c r="E939" s="65">
        <v>464342.77</v>
      </c>
      <c r="F939" s="66">
        <f t="shared" si="14"/>
        <v>1033657.23</v>
      </c>
    </row>
    <row r="940" spans="1:6" ht="49.15" customHeight="1">
      <c r="A940" s="25" t="s">
        <v>1159</v>
      </c>
      <c r="B940" s="64" t="s">
        <v>513</v>
      </c>
      <c r="C940" s="27" t="s">
        <v>1745</v>
      </c>
      <c r="D940" s="28">
        <v>1074300</v>
      </c>
      <c r="E940" s="65">
        <v>383007.7</v>
      </c>
      <c r="F940" s="66">
        <f t="shared" si="14"/>
        <v>691292.3</v>
      </c>
    </row>
    <row r="941" spans="1:6">
      <c r="A941" s="25" t="s">
        <v>1174</v>
      </c>
      <c r="B941" s="64" t="s">
        <v>513</v>
      </c>
      <c r="C941" s="27" t="s">
        <v>1746</v>
      </c>
      <c r="D941" s="28">
        <v>423700</v>
      </c>
      <c r="E941" s="65">
        <v>81335.070000000007</v>
      </c>
      <c r="F941" s="66">
        <f t="shared" si="14"/>
        <v>342364.93</v>
      </c>
    </row>
    <row r="942" spans="1:6" ht="24.6" customHeight="1">
      <c r="A942" s="52" t="s">
        <v>1747</v>
      </c>
      <c r="B942" s="53" t="s">
        <v>513</v>
      </c>
      <c r="C942" s="54" t="s">
        <v>1748</v>
      </c>
      <c r="D942" s="55">
        <v>264781300</v>
      </c>
      <c r="E942" s="56">
        <v>87905538.730000004</v>
      </c>
      <c r="F942" s="57">
        <f t="shared" si="14"/>
        <v>176875761.26999998</v>
      </c>
    </row>
    <row r="943" spans="1:6">
      <c r="A943" s="25" t="s">
        <v>1112</v>
      </c>
      <c r="B943" s="64" t="s">
        <v>513</v>
      </c>
      <c r="C943" s="27" t="s">
        <v>1749</v>
      </c>
      <c r="D943" s="28">
        <v>4357200</v>
      </c>
      <c r="E943" s="65" t="s">
        <v>44</v>
      </c>
      <c r="F943" s="66">
        <f t="shared" si="14"/>
        <v>4357200</v>
      </c>
    </row>
    <row r="944" spans="1:6">
      <c r="A944" s="52" t="s">
        <v>1137</v>
      </c>
      <c r="B944" s="53" t="s">
        <v>513</v>
      </c>
      <c r="C944" s="54" t="s">
        <v>1750</v>
      </c>
      <c r="D944" s="55">
        <v>4357200</v>
      </c>
      <c r="E944" s="56" t="s">
        <v>44</v>
      </c>
      <c r="F944" s="57">
        <f t="shared" si="14"/>
        <v>4357200</v>
      </c>
    </row>
    <row r="945" spans="1:6" ht="24.6" customHeight="1">
      <c r="A945" s="25" t="s">
        <v>1267</v>
      </c>
      <c r="B945" s="64" t="s">
        <v>513</v>
      </c>
      <c r="C945" s="27" t="s">
        <v>1751</v>
      </c>
      <c r="D945" s="28">
        <v>4357200</v>
      </c>
      <c r="E945" s="65" t="s">
        <v>44</v>
      </c>
      <c r="F945" s="66">
        <f t="shared" si="14"/>
        <v>4357200</v>
      </c>
    </row>
    <row r="946" spans="1:6" ht="61.5" customHeight="1">
      <c r="A946" s="25" t="s">
        <v>1636</v>
      </c>
      <c r="B946" s="64" t="s">
        <v>513</v>
      </c>
      <c r="C946" s="27" t="s">
        <v>1752</v>
      </c>
      <c r="D946" s="28">
        <v>4357200</v>
      </c>
      <c r="E946" s="65" t="s">
        <v>44</v>
      </c>
      <c r="F946" s="66">
        <f t="shared" si="14"/>
        <v>4357200</v>
      </c>
    </row>
    <row r="947" spans="1:6" ht="98.45" customHeight="1">
      <c r="A947" s="67" t="s">
        <v>1638</v>
      </c>
      <c r="B947" s="64" t="s">
        <v>513</v>
      </c>
      <c r="C947" s="27" t="s">
        <v>1753</v>
      </c>
      <c r="D947" s="28">
        <v>368000</v>
      </c>
      <c r="E947" s="65" t="s">
        <v>44</v>
      </c>
      <c r="F947" s="66">
        <f t="shared" si="14"/>
        <v>368000</v>
      </c>
    </row>
    <row r="948" spans="1:6" ht="24.6" customHeight="1">
      <c r="A948" s="25" t="s">
        <v>551</v>
      </c>
      <c r="B948" s="64" t="s">
        <v>513</v>
      </c>
      <c r="C948" s="27" t="s">
        <v>1754</v>
      </c>
      <c r="D948" s="28">
        <v>368000</v>
      </c>
      <c r="E948" s="65" t="s">
        <v>44</v>
      </c>
      <c r="F948" s="66">
        <f t="shared" si="14"/>
        <v>368000</v>
      </c>
    </row>
    <row r="949" spans="1:6" ht="36.950000000000003" customHeight="1">
      <c r="A949" s="25" t="s">
        <v>553</v>
      </c>
      <c r="B949" s="64" t="s">
        <v>513</v>
      </c>
      <c r="C949" s="27" t="s">
        <v>1755</v>
      </c>
      <c r="D949" s="28">
        <v>368000</v>
      </c>
      <c r="E949" s="65" t="s">
        <v>44</v>
      </c>
      <c r="F949" s="66">
        <f t="shared" si="14"/>
        <v>368000</v>
      </c>
    </row>
    <row r="950" spans="1:6">
      <c r="A950" s="25" t="s">
        <v>555</v>
      </c>
      <c r="B950" s="64" t="s">
        <v>513</v>
      </c>
      <c r="C950" s="27" t="s">
        <v>1756</v>
      </c>
      <c r="D950" s="28">
        <v>368000</v>
      </c>
      <c r="E950" s="65" t="s">
        <v>44</v>
      </c>
      <c r="F950" s="66">
        <f t="shared" si="14"/>
        <v>368000</v>
      </c>
    </row>
    <row r="951" spans="1:6" ht="123" customHeight="1">
      <c r="A951" s="67" t="s">
        <v>1757</v>
      </c>
      <c r="B951" s="64" t="s">
        <v>513</v>
      </c>
      <c r="C951" s="27" t="s">
        <v>1758</v>
      </c>
      <c r="D951" s="28">
        <v>3989200</v>
      </c>
      <c r="E951" s="65" t="s">
        <v>44</v>
      </c>
      <c r="F951" s="66">
        <f t="shared" si="14"/>
        <v>3989200</v>
      </c>
    </row>
    <row r="952" spans="1:6" ht="24.6" customHeight="1">
      <c r="A952" s="25" t="s">
        <v>749</v>
      </c>
      <c r="B952" s="64" t="s">
        <v>513</v>
      </c>
      <c r="C952" s="27" t="s">
        <v>1759</v>
      </c>
      <c r="D952" s="28">
        <v>3989200</v>
      </c>
      <c r="E952" s="65" t="s">
        <v>44</v>
      </c>
      <c r="F952" s="66">
        <f t="shared" si="14"/>
        <v>3989200</v>
      </c>
    </row>
    <row r="953" spans="1:6" ht="24.6" customHeight="1">
      <c r="A953" s="25" t="s">
        <v>1041</v>
      </c>
      <c r="B953" s="64" t="s">
        <v>513</v>
      </c>
      <c r="C953" s="27" t="s">
        <v>1760</v>
      </c>
      <c r="D953" s="28">
        <v>3989200</v>
      </c>
      <c r="E953" s="65" t="s">
        <v>44</v>
      </c>
      <c r="F953" s="66">
        <f t="shared" si="14"/>
        <v>3989200</v>
      </c>
    </row>
    <row r="954" spans="1:6" ht="24.6" customHeight="1">
      <c r="A954" s="25" t="s">
        <v>1736</v>
      </c>
      <c r="B954" s="64" t="s">
        <v>513</v>
      </c>
      <c r="C954" s="27" t="s">
        <v>1761</v>
      </c>
      <c r="D954" s="28">
        <v>3989200</v>
      </c>
      <c r="E954" s="65" t="s">
        <v>44</v>
      </c>
      <c r="F954" s="66">
        <f t="shared" si="14"/>
        <v>3989200</v>
      </c>
    </row>
    <row r="955" spans="1:6">
      <c r="A955" s="25" t="s">
        <v>1263</v>
      </c>
      <c r="B955" s="64" t="s">
        <v>513</v>
      </c>
      <c r="C955" s="27" t="s">
        <v>1762</v>
      </c>
      <c r="D955" s="28">
        <v>260424100</v>
      </c>
      <c r="E955" s="65">
        <v>87905538.730000004</v>
      </c>
      <c r="F955" s="66">
        <f t="shared" si="14"/>
        <v>172518561.26999998</v>
      </c>
    </row>
    <row r="956" spans="1:6">
      <c r="A956" s="52" t="s">
        <v>1763</v>
      </c>
      <c r="B956" s="53" t="s">
        <v>513</v>
      </c>
      <c r="C956" s="54" t="s">
        <v>1764</v>
      </c>
      <c r="D956" s="55">
        <v>41863900</v>
      </c>
      <c r="E956" s="56">
        <v>14295317</v>
      </c>
      <c r="F956" s="57">
        <f t="shared" si="14"/>
        <v>27568583</v>
      </c>
    </row>
    <row r="957" spans="1:6" ht="24.6" customHeight="1">
      <c r="A957" s="25" t="s">
        <v>1267</v>
      </c>
      <c r="B957" s="64" t="s">
        <v>513</v>
      </c>
      <c r="C957" s="27" t="s">
        <v>1765</v>
      </c>
      <c r="D957" s="28">
        <v>41723600</v>
      </c>
      <c r="E957" s="65">
        <v>14273717</v>
      </c>
      <c r="F957" s="66">
        <f t="shared" si="14"/>
        <v>27449883</v>
      </c>
    </row>
    <row r="958" spans="1:6" ht="36.950000000000003" customHeight="1">
      <c r="A958" s="25" t="s">
        <v>1766</v>
      </c>
      <c r="B958" s="64" t="s">
        <v>513</v>
      </c>
      <c r="C958" s="27" t="s">
        <v>1767</v>
      </c>
      <c r="D958" s="28">
        <v>41723600</v>
      </c>
      <c r="E958" s="65">
        <v>14273717</v>
      </c>
      <c r="F958" s="66">
        <f t="shared" si="14"/>
        <v>27449883</v>
      </c>
    </row>
    <row r="959" spans="1:6" ht="61.5" customHeight="1">
      <c r="A959" s="25" t="s">
        <v>1768</v>
      </c>
      <c r="B959" s="64" t="s">
        <v>513</v>
      </c>
      <c r="C959" s="27" t="s">
        <v>1769</v>
      </c>
      <c r="D959" s="28">
        <v>1036200</v>
      </c>
      <c r="E959" s="65">
        <v>252162</v>
      </c>
      <c r="F959" s="66">
        <f t="shared" si="14"/>
        <v>784038</v>
      </c>
    </row>
    <row r="960" spans="1:6" ht="36.950000000000003" customHeight="1">
      <c r="A960" s="25" t="s">
        <v>727</v>
      </c>
      <c r="B960" s="64" t="s">
        <v>513</v>
      </c>
      <c r="C960" s="27" t="s">
        <v>1770</v>
      </c>
      <c r="D960" s="28">
        <v>1036200</v>
      </c>
      <c r="E960" s="65">
        <v>252162</v>
      </c>
      <c r="F960" s="66">
        <f t="shared" si="14"/>
        <v>784038</v>
      </c>
    </row>
    <row r="961" spans="1:6">
      <c r="A961" s="25" t="s">
        <v>1157</v>
      </c>
      <c r="B961" s="64" t="s">
        <v>513</v>
      </c>
      <c r="C961" s="27" t="s">
        <v>1771</v>
      </c>
      <c r="D961" s="28">
        <v>1036200</v>
      </c>
      <c r="E961" s="65">
        <v>252162</v>
      </c>
      <c r="F961" s="66">
        <f t="shared" si="14"/>
        <v>784038</v>
      </c>
    </row>
    <row r="962" spans="1:6" ht="49.15" customHeight="1">
      <c r="A962" s="25" t="s">
        <v>1159</v>
      </c>
      <c r="B962" s="64" t="s">
        <v>513</v>
      </c>
      <c r="C962" s="27" t="s">
        <v>1772</v>
      </c>
      <c r="D962" s="28">
        <v>1036200</v>
      </c>
      <c r="E962" s="65">
        <v>252162</v>
      </c>
      <c r="F962" s="66">
        <f t="shared" si="14"/>
        <v>784038</v>
      </c>
    </row>
    <row r="963" spans="1:6" ht="98.45" customHeight="1">
      <c r="A963" s="67" t="s">
        <v>1773</v>
      </c>
      <c r="B963" s="64" t="s">
        <v>513</v>
      </c>
      <c r="C963" s="27" t="s">
        <v>1774</v>
      </c>
      <c r="D963" s="28">
        <v>30618400</v>
      </c>
      <c r="E963" s="65">
        <v>10785200</v>
      </c>
      <c r="F963" s="66">
        <f t="shared" si="14"/>
        <v>19833200</v>
      </c>
    </row>
    <row r="964" spans="1:6" ht="36.950000000000003" customHeight="1">
      <c r="A964" s="25" t="s">
        <v>727</v>
      </c>
      <c r="B964" s="64" t="s">
        <v>513</v>
      </c>
      <c r="C964" s="27" t="s">
        <v>1775</v>
      </c>
      <c r="D964" s="28">
        <v>30618400</v>
      </c>
      <c r="E964" s="65">
        <v>10785200</v>
      </c>
      <c r="F964" s="66">
        <f t="shared" si="14"/>
        <v>19833200</v>
      </c>
    </row>
    <row r="965" spans="1:6">
      <c r="A965" s="25" t="s">
        <v>1157</v>
      </c>
      <c r="B965" s="64" t="s">
        <v>513</v>
      </c>
      <c r="C965" s="27" t="s">
        <v>1776</v>
      </c>
      <c r="D965" s="28">
        <v>30618400</v>
      </c>
      <c r="E965" s="65">
        <v>10785200</v>
      </c>
      <c r="F965" s="66">
        <f t="shared" si="14"/>
        <v>19833200</v>
      </c>
    </row>
    <row r="966" spans="1:6" ht="49.15" customHeight="1">
      <c r="A966" s="25" t="s">
        <v>1159</v>
      </c>
      <c r="B966" s="64" t="s">
        <v>513</v>
      </c>
      <c r="C966" s="27" t="s">
        <v>1777</v>
      </c>
      <c r="D966" s="28">
        <v>30618400</v>
      </c>
      <c r="E966" s="65">
        <v>10785200</v>
      </c>
      <c r="F966" s="66">
        <f t="shared" si="14"/>
        <v>19833200</v>
      </c>
    </row>
    <row r="967" spans="1:6" ht="98.45" customHeight="1">
      <c r="A967" s="67" t="s">
        <v>1773</v>
      </c>
      <c r="B967" s="64" t="s">
        <v>513</v>
      </c>
      <c r="C967" s="27" t="s">
        <v>1778</v>
      </c>
      <c r="D967" s="28">
        <v>10069000</v>
      </c>
      <c r="E967" s="65">
        <v>3236355</v>
      </c>
      <c r="F967" s="66">
        <f t="shared" si="14"/>
        <v>6832645</v>
      </c>
    </row>
    <row r="968" spans="1:6" ht="36.950000000000003" customHeight="1">
      <c r="A968" s="25" t="s">
        <v>727</v>
      </c>
      <c r="B968" s="64" t="s">
        <v>513</v>
      </c>
      <c r="C968" s="27" t="s">
        <v>1779</v>
      </c>
      <c r="D968" s="28">
        <v>10069000</v>
      </c>
      <c r="E968" s="65">
        <v>3236355</v>
      </c>
      <c r="F968" s="66">
        <f t="shared" si="14"/>
        <v>6832645</v>
      </c>
    </row>
    <row r="969" spans="1:6">
      <c r="A969" s="25" t="s">
        <v>1157</v>
      </c>
      <c r="B969" s="64" t="s">
        <v>513</v>
      </c>
      <c r="C969" s="27" t="s">
        <v>1780</v>
      </c>
      <c r="D969" s="28">
        <v>10069000</v>
      </c>
      <c r="E969" s="65">
        <v>3236355</v>
      </c>
      <c r="F969" s="66">
        <f t="shared" si="14"/>
        <v>6832645</v>
      </c>
    </row>
    <row r="970" spans="1:6" ht="49.15" customHeight="1">
      <c r="A970" s="25" t="s">
        <v>1159</v>
      </c>
      <c r="B970" s="64" t="s">
        <v>513</v>
      </c>
      <c r="C970" s="27" t="s">
        <v>1781</v>
      </c>
      <c r="D970" s="28">
        <v>10069000</v>
      </c>
      <c r="E970" s="65">
        <v>3236355</v>
      </c>
      <c r="F970" s="66">
        <f t="shared" si="14"/>
        <v>6832645</v>
      </c>
    </row>
    <row r="971" spans="1:6" ht="24.6" customHeight="1">
      <c r="A971" s="25" t="s">
        <v>1782</v>
      </c>
      <c r="B971" s="64" t="s">
        <v>513</v>
      </c>
      <c r="C971" s="27" t="s">
        <v>1783</v>
      </c>
      <c r="D971" s="28">
        <v>100000</v>
      </c>
      <c r="E971" s="65">
        <v>21600</v>
      </c>
      <c r="F971" s="66">
        <f t="shared" si="14"/>
        <v>78400</v>
      </c>
    </row>
    <row r="972" spans="1:6" ht="86.1" customHeight="1">
      <c r="A972" s="67" t="s">
        <v>1784</v>
      </c>
      <c r="B972" s="64" t="s">
        <v>513</v>
      </c>
      <c r="C972" s="27" t="s">
        <v>1785</v>
      </c>
      <c r="D972" s="28">
        <v>100000</v>
      </c>
      <c r="E972" s="65">
        <v>21600</v>
      </c>
      <c r="F972" s="66">
        <f t="shared" si="14"/>
        <v>78400</v>
      </c>
    </row>
    <row r="973" spans="1:6" ht="135.19999999999999" customHeight="1">
      <c r="A973" s="67" t="s">
        <v>1786</v>
      </c>
      <c r="B973" s="64" t="s">
        <v>513</v>
      </c>
      <c r="C973" s="27" t="s">
        <v>1787</v>
      </c>
      <c r="D973" s="28">
        <v>100000</v>
      </c>
      <c r="E973" s="65">
        <v>21600</v>
      </c>
      <c r="F973" s="66">
        <f t="shared" si="14"/>
        <v>78400</v>
      </c>
    </row>
    <row r="974" spans="1:6" ht="36.950000000000003" customHeight="1">
      <c r="A974" s="25" t="s">
        <v>727</v>
      </c>
      <c r="B974" s="64" t="s">
        <v>513</v>
      </c>
      <c r="C974" s="27" t="s">
        <v>1788</v>
      </c>
      <c r="D974" s="28">
        <v>100000</v>
      </c>
      <c r="E974" s="65">
        <v>21600</v>
      </c>
      <c r="F974" s="66">
        <f t="shared" si="14"/>
        <v>78400</v>
      </c>
    </row>
    <row r="975" spans="1:6">
      <c r="A975" s="25" t="s">
        <v>1157</v>
      </c>
      <c r="B975" s="64" t="s">
        <v>513</v>
      </c>
      <c r="C975" s="27" t="s">
        <v>1789</v>
      </c>
      <c r="D975" s="28">
        <v>100000</v>
      </c>
      <c r="E975" s="65">
        <v>21600</v>
      </c>
      <c r="F975" s="66">
        <f t="shared" ref="F975:F1038" si="15">IF(OR(D975="-",IF(E975="-",0,E975)&gt;=IF(D975="-",0,D975)),"-",IF(D975="-",0,D975)-IF(E975="-",0,E975))</f>
        <v>78400</v>
      </c>
    </row>
    <row r="976" spans="1:6">
      <c r="A976" s="25" t="s">
        <v>1174</v>
      </c>
      <c r="B976" s="64" t="s">
        <v>513</v>
      </c>
      <c r="C976" s="27" t="s">
        <v>1790</v>
      </c>
      <c r="D976" s="28">
        <v>100000</v>
      </c>
      <c r="E976" s="65">
        <v>21600</v>
      </c>
      <c r="F976" s="66">
        <f t="shared" si="15"/>
        <v>78400</v>
      </c>
    </row>
    <row r="977" spans="1:6" ht="24.6" customHeight="1">
      <c r="A977" s="25" t="s">
        <v>626</v>
      </c>
      <c r="B977" s="64" t="s">
        <v>513</v>
      </c>
      <c r="C977" s="27" t="s">
        <v>1791</v>
      </c>
      <c r="D977" s="28">
        <v>40300</v>
      </c>
      <c r="E977" s="65" t="s">
        <v>44</v>
      </c>
      <c r="F977" s="66">
        <f t="shared" si="15"/>
        <v>40300</v>
      </c>
    </row>
    <row r="978" spans="1:6">
      <c r="A978" s="25" t="s">
        <v>635</v>
      </c>
      <c r="B978" s="64" t="s">
        <v>513</v>
      </c>
      <c r="C978" s="27" t="s">
        <v>1792</v>
      </c>
      <c r="D978" s="28">
        <v>40300</v>
      </c>
      <c r="E978" s="65" t="s">
        <v>44</v>
      </c>
      <c r="F978" s="66">
        <f t="shared" si="15"/>
        <v>40300</v>
      </c>
    </row>
    <row r="979" spans="1:6" ht="73.7" customHeight="1">
      <c r="A979" s="67" t="s">
        <v>1471</v>
      </c>
      <c r="B979" s="64" t="s">
        <v>513</v>
      </c>
      <c r="C979" s="27" t="s">
        <v>1793</v>
      </c>
      <c r="D979" s="28">
        <v>40300</v>
      </c>
      <c r="E979" s="65" t="s">
        <v>44</v>
      </c>
      <c r="F979" s="66">
        <f t="shared" si="15"/>
        <v>40300</v>
      </c>
    </row>
    <row r="980" spans="1:6" ht="36.950000000000003" customHeight="1">
      <c r="A980" s="25" t="s">
        <v>727</v>
      </c>
      <c r="B980" s="64" t="s">
        <v>513</v>
      </c>
      <c r="C980" s="27" t="s">
        <v>1794</v>
      </c>
      <c r="D980" s="28">
        <v>40300</v>
      </c>
      <c r="E980" s="65" t="s">
        <v>44</v>
      </c>
      <c r="F980" s="66">
        <f t="shared" si="15"/>
        <v>40300</v>
      </c>
    </row>
    <row r="981" spans="1:6">
      <c r="A981" s="25" t="s">
        <v>1157</v>
      </c>
      <c r="B981" s="64" t="s">
        <v>513</v>
      </c>
      <c r="C981" s="27" t="s">
        <v>1795</v>
      </c>
      <c r="D981" s="28">
        <v>40300</v>
      </c>
      <c r="E981" s="65" t="s">
        <v>44</v>
      </c>
      <c r="F981" s="66">
        <f t="shared" si="15"/>
        <v>40300</v>
      </c>
    </row>
    <row r="982" spans="1:6">
      <c r="A982" s="25" t="s">
        <v>1174</v>
      </c>
      <c r="B982" s="64" t="s">
        <v>513</v>
      </c>
      <c r="C982" s="27" t="s">
        <v>1796</v>
      </c>
      <c r="D982" s="28">
        <v>40300</v>
      </c>
      <c r="E982" s="65" t="s">
        <v>44</v>
      </c>
      <c r="F982" s="66">
        <f t="shared" si="15"/>
        <v>40300</v>
      </c>
    </row>
    <row r="983" spans="1:6">
      <c r="A983" s="52" t="s">
        <v>1278</v>
      </c>
      <c r="B983" s="53" t="s">
        <v>513</v>
      </c>
      <c r="C983" s="54" t="s">
        <v>1797</v>
      </c>
      <c r="D983" s="55">
        <v>74094200</v>
      </c>
      <c r="E983" s="56">
        <v>30971372.760000002</v>
      </c>
      <c r="F983" s="57">
        <f t="shared" si="15"/>
        <v>43122827.239999995</v>
      </c>
    </row>
    <row r="984" spans="1:6" ht="24.6" customHeight="1">
      <c r="A984" s="25" t="s">
        <v>1267</v>
      </c>
      <c r="B984" s="64" t="s">
        <v>513</v>
      </c>
      <c r="C984" s="27" t="s">
        <v>1798</v>
      </c>
      <c r="D984" s="28">
        <v>74081400</v>
      </c>
      <c r="E984" s="65">
        <v>30968793.620000001</v>
      </c>
      <c r="F984" s="66">
        <f t="shared" si="15"/>
        <v>43112606.379999995</v>
      </c>
    </row>
    <row r="985" spans="1:6" ht="36.950000000000003" customHeight="1">
      <c r="A985" s="25" t="s">
        <v>1269</v>
      </c>
      <c r="B985" s="64" t="s">
        <v>513</v>
      </c>
      <c r="C985" s="27" t="s">
        <v>1799</v>
      </c>
      <c r="D985" s="28">
        <v>74081400</v>
      </c>
      <c r="E985" s="65">
        <v>30968793.620000001</v>
      </c>
      <c r="F985" s="66">
        <f t="shared" si="15"/>
        <v>43112606.379999995</v>
      </c>
    </row>
    <row r="986" spans="1:6" ht="73.7" customHeight="1">
      <c r="A986" s="25" t="s">
        <v>1800</v>
      </c>
      <c r="B986" s="64" t="s">
        <v>513</v>
      </c>
      <c r="C986" s="27" t="s">
        <v>1801</v>
      </c>
      <c r="D986" s="28">
        <v>1261600</v>
      </c>
      <c r="E986" s="65">
        <v>479560.87</v>
      </c>
      <c r="F986" s="66">
        <f t="shared" si="15"/>
        <v>782039.13</v>
      </c>
    </row>
    <row r="987" spans="1:6" ht="24.6" customHeight="1">
      <c r="A987" s="25" t="s">
        <v>551</v>
      </c>
      <c r="B987" s="64" t="s">
        <v>513</v>
      </c>
      <c r="C987" s="27" t="s">
        <v>1802</v>
      </c>
      <c r="D987" s="28">
        <v>13100</v>
      </c>
      <c r="E987" s="65">
        <v>4607.04</v>
      </c>
      <c r="F987" s="66">
        <f t="shared" si="15"/>
        <v>8492.9599999999991</v>
      </c>
    </row>
    <row r="988" spans="1:6" ht="36.950000000000003" customHeight="1">
      <c r="A988" s="25" t="s">
        <v>553</v>
      </c>
      <c r="B988" s="64" t="s">
        <v>513</v>
      </c>
      <c r="C988" s="27" t="s">
        <v>1803</v>
      </c>
      <c r="D988" s="28">
        <v>13100</v>
      </c>
      <c r="E988" s="65">
        <v>4607.04</v>
      </c>
      <c r="F988" s="66">
        <f t="shared" si="15"/>
        <v>8492.9599999999991</v>
      </c>
    </row>
    <row r="989" spans="1:6">
      <c r="A989" s="25" t="s">
        <v>555</v>
      </c>
      <c r="B989" s="64" t="s">
        <v>513</v>
      </c>
      <c r="C989" s="27" t="s">
        <v>1804</v>
      </c>
      <c r="D989" s="28">
        <v>13100</v>
      </c>
      <c r="E989" s="65">
        <v>4607.04</v>
      </c>
      <c r="F989" s="66">
        <f t="shared" si="15"/>
        <v>8492.9599999999991</v>
      </c>
    </row>
    <row r="990" spans="1:6" ht="24.6" customHeight="1">
      <c r="A990" s="25" t="s">
        <v>749</v>
      </c>
      <c r="B990" s="64" t="s">
        <v>513</v>
      </c>
      <c r="C990" s="27" t="s">
        <v>1805</v>
      </c>
      <c r="D990" s="28">
        <v>1248500</v>
      </c>
      <c r="E990" s="65">
        <v>474953.83</v>
      </c>
      <c r="F990" s="66">
        <f t="shared" si="15"/>
        <v>773546.16999999993</v>
      </c>
    </row>
    <row r="991" spans="1:6" ht="24.6" customHeight="1">
      <c r="A991" s="25" t="s">
        <v>1041</v>
      </c>
      <c r="B991" s="64" t="s">
        <v>513</v>
      </c>
      <c r="C991" s="27" t="s">
        <v>1806</v>
      </c>
      <c r="D991" s="28">
        <v>1248500</v>
      </c>
      <c r="E991" s="65">
        <v>474953.83</v>
      </c>
      <c r="F991" s="66">
        <f t="shared" si="15"/>
        <v>773546.16999999993</v>
      </c>
    </row>
    <row r="992" spans="1:6" ht="36.950000000000003" customHeight="1">
      <c r="A992" s="25" t="s">
        <v>1043</v>
      </c>
      <c r="B992" s="64" t="s">
        <v>513</v>
      </c>
      <c r="C992" s="27" t="s">
        <v>1807</v>
      </c>
      <c r="D992" s="28">
        <v>1248500</v>
      </c>
      <c r="E992" s="65">
        <v>474953.83</v>
      </c>
      <c r="F992" s="66">
        <f t="shared" si="15"/>
        <v>773546.16999999993</v>
      </c>
    </row>
    <row r="993" spans="1:6" ht="98.45" customHeight="1">
      <c r="A993" s="67" t="s">
        <v>1808</v>
      </c>
      <c r="B993" s="64" t="s">
        <v>513</v>
      </c>
      <c r="C993" s="27" t="s">
        <v>1809</v>
      </c>
      <c r="D993" s="28">
        <v>1151100</v>
      </c>
      <c r="E993" s="65">
        <v>1098873.26</v>
      </c>
      <c r="F993" s="66">
        <f t="shared" si="15"/>
        <v>52226.739999999991</v>
      </c>
    </row>
    <row r="994" spans="1:6" ht="24.6" customHeight="1">
      <c r="A994" s="25" t="s">
        <v>551</v>
      </c>
      <c r="B994" s="64" t="s">
        <v>513</v>
      </c>
      <c r="C994" s="27" t="s">
        <v>1810</v>
      </c>
      <c r="D994" s="28">
        <v>11000</v>
      </c>
      <c r="E994" s="65">
        <v>10992.14</v>
      </c>
      <c r="F994" s="66">
        <f t="shared" si="15"/>
        <v>7.8600000000005821</v>
      </c>
    </row>
    <row r="995" spans="1:6" ht="36.950000000000003" customHeight="1">
      <c r="A995" s="25" t="s">
        <v>553</v>
      </c>
      <c r="B995" s="64" t="s">
        <v>513</v>
      </c>
      <c r="C995" s="27" t="s">
        <v>1811</v>
      </c>
      <c r="D995" s="28">
        <v>11000</v>
      </c>
      <c r="E995" s="65">
        <v>10992.14</v>
      </c>
      <c r="F995" s="66">
        <f t="shared" si="15"/>
        <v>7.8600000000005821</v>
      </c>
    </row>
    <row r="996" spans="1:6">
      <c r="A996" s="25" t="s">
        <v>555</v>
      </c>
      <c r="B996" s="64" t="s">
        <v>513</v>
      </c>
      <c r="C996" s="27" t="s">
        <v>1812</v>
      </c>
      <c r="D996" s="28">
        <v>11000</v>
      </c>
      <c r="E996" s="65">
        <v>10992.14</v>
      </c>
      <c r="F996" s="66">
        <f t="shared" si="15"/>
        <v>7.8600000000005821</v>
      </c>
    </row>
    <row r="997" spans="1:6" ht="24.6" customHeight="1">
      <c r="A997" s="25" t="s">
        <v>749</v>
      </c>
      <c r="B997" s="64" t="s">
        <v>513</v>
      </c>
      <c r="C997" s="27" t="s">
        <v>1813</v>
      </c>
      <c r="D997" s="28">
        <v>1140100</v>
      </c>
      <c r="E997" s="65">
        <v>1087881.1200000001</v>
      </c>
      <c r="F997" s="66">
        <f t="shared" si="15"/>
        <v>52218.879999999888</v>
      </c>
    </row>
    <row r="998" spans="1:6" ht="24.6" customHeight="1">
      <c r="A998" s="25" t="s">
        <v>1041</v>
      </c>
      <c r="B998" s="64" t="s">
        <v>513</v>
      </c>
      <c r="C998" s="27" t="s">
        <v>1814</v>
      </c>
      <c r="D998" s="28">
        <v>1140100</v>
      </c>
      <c r="E998" s="65">
        <v>1087881.1200000001</v>
      </c>
      <c r="F998" s="66">
        <f t="shared" si="15"/>
        <v>52218.879999999888</v>
      </c>
    </row>
    <row r="999" spans="1:6" ht="36.950000000000003" customHeight="1">
      <c r="A999" s="25" t="s">
        <v>1043</v>
      </c>
      <c r="B999" s="64" t="s">
        <v>513</v>
      </c>
      <c r="C999" s="27" t="s">
        <v>1815</v>
      </c>
      <c r="D999" s="28">
        <v>1140100</v>
      </c>
      <c r="E999" s="65">
        <v>1087881.1200000001</v>
      </c>
      <c r="F999" s="66">
        <f t="shared" si="15"/>
        <v>52218.879999999888</v>
      </c>
    </row>
    <row r="1000" spans="1:6" ht="61.5" customHeight="1">
      <c r="A1000" s="25" t="s">
        <v>1816</v>
      </c>
      <c r="B1000" s="64" t="s">
        <v>513</v>
      </c>
      <c r="C1000" s="27" t="s">
        <v>1817</v>
      </c>
      <c r="D1000" s="28">
        <v>25298000</v>
      </c>
      <c r="E1000" s="65">
        <v>10875690.060000001</v>
      </c>
      <c r="F1000" s="66">
        <f t="shared" si="15"/>
        <v>14422309.939999999</v>
      </c>
    </row>
    <row r="1001" spans="1:6" ht="24.6" customHeight="1">
      <c r="A1001" s="25" t="s">
        <v>551</v>
      </c>
      <c r="B1001" s="64" t="s">
        <v>513</v>
      </c>
      <c r="C1001" s="27" t="s">
        <v>1818</v>
      </c>
      <c r="D1001" s="28">
        <v>230000</v>
      </c>
      <c r="E1001" s="65">
        <v>94969.5</v>
      </c>
      <c r="F1001" s="66">
        <f t="shared" si="15"/>
        <v>135030.5</v>
      </c>
    </row>
    <row r="1002" spans="1:6" ht="36.950000000000003" customHeight="1">
      <c r="A1002" s="25" t="s">
        <v>553</v>
      </c>
      <c r="B1002" s="64" t="s">
        <v>513</v>
      </c>
      <c r="C1002" s="27" t="s">
        <v>1819</v>
      </c>
      <c r="D1002" s="28">
        <v>230000</v>
      </c>
      <c r="E1002" s="65">
        <v>94969.5</v>
      </c>
      <c r="F1002" s="66">
        <f t="shared" si="15"/>
        <v>135030.5</v>
      </c>
    </row>
    <row r="1003" spans="1:6">
      <c r="A1003" s="25" t="s">
        <v>555</v>
      </c>
      <c r="B1003" s="64" t="s">
        <v>513</v>
      </c>
      <c r="C1003" s="27" t="s">
        <v>1820</v>
      </c>
      <c r="D1003" s="28">
        <v>230000</v>
      </c>
      <c r="E1003" s="65">
        <v>94969.5</v>
      </c>
      <c r="F1003" s="66">
        <f t="shared" si="15"/>
        <v>135030.5</v>
      </c>
    </row>
    <row r="1004" spans="1:6" ht="24.6" customHeight="1">
      <c r="A1004" s="25" t="s">
        <v>749</v>
      </c>
      <c r="B1004" s="64" t="s">
        <v>513</v>
      </c>
      <c r="C1004" s="27" t="s">
        <v>1821</v>
      </c>
      <c r="D1004" s="28">
        <v>25068000</v>
      </c>
      <c r="E1004" s="65">
        <v>10780720.560000001</v>
      </c>
      <c r="F1004" s="66">
        <f t="shared" si="15"/>
        <v>14287279.439999999</v>
      </c>
    </row>
    <row r="1005" spans="1:6" ht="24.6" customHeight="1">
      <c r="A1005" s="25" t="s">
        <v>1041</v>
      </c>
      <c r="B1005" s="64" t="s">
        <v>513</v>
      </c>
      <c r="C1005" s="27" t="s">
        <v>1822</v>
      </c>
      <c r="D1005" s="28">
        <v>25068000</v>
      </c>
      <c r="E1005" s="65">
        <v>10780720.560000001</v>
      </c>
      <c r="F1005" s="66">
        <f t="shared" si="15"/>
        <v>14287279.439999999</v>
      </c>
    </row>
    <row r="1006" spans="1:6" ht="36.950000000000003" customHeight="1">
      <c r="A1006" s="25" t="s">
        <v>1043</v>
      </c>
      <c r="B1006" s="64" t="s">
        <v>513</v>
      </c>
      <c r="C1006" s="27" t="s">
        <v>1823</v>
      </c>
      <c r="D1006" s="28">
        <v>25068000</v>
      </c>
      <c r="E1006" s="65">
        <v>10780720.560000001</v>
      </c>
      <c r="F1006" s="66">
        <f t="shared" si="15"/>
        <v>14287279.439999999</v>
      </c>
    </row>
    <row r="1007" spans="1:6" ht="159.94999999999999" customHeight="1">
      <c r="A1007" s="67" t="s">
        <v>1824</v>
      </c>
      <c r="B1007" s="64" t="s">
        <v>513</v>
      </c>
      <c r="C1007" s="27" t="s">
        <v>1825</v>
      </c>
      <c r="D1007" s="28">
        <v>22448600</v>
      </c>
      <c r="E1007" s="65">
        <v>7907542.3600000003</v>
      </c>
      <c r="F1007" s="66">
        <f t="shared" si="15"/>
        <v>14541057.640000001</v>
      </c>
    </row>
    <row r="1008" spans="1:6" ht="24.6" customHeight="1">
      <c r="A1008" s="25" t="s">
        <v>551</v>
      </c>
      <c r="B1008" s="64" t="s">
        <v>513</v>
      </c>
      <c r="C1008" s="27" t="s">
        <v>1826</v>
      </c>
      <c r="D1008" s="28">
        <v>200000</v>
      </c>
      <c r="E1008" s="65">
        <v>61325.47</v>
      </c>
      <c r="F1008" s="66">
        <f t="shared" si="15"/>
        <v>138674.53</v>
      </c>
    </row>
    <row r="1009" spans="1:6" ht="36.950000000000003" customHeight="1">
      <c r="A1009" s="25" t="s">
        <v>553</v>
      </c>
      <c r="B1009" s="64" t="s">
        <v>513</v>
      </c>
      <c r="C1009" s="27" t="s">
        <v>1827</v>
      </c>
      <c r="D1009" s="28">
        <v>200000</v>
      </c>
      <c r="E1009" s="65">
        <v>61325.47</v>
      </c>
      <c r="F1009" s="66">
        <f t="shared" si="15"/>
        <v>138674.53</v>
      </c>
    </row>
    <row r="1010" spans="1:6">
      <c r="A1010" s="25" t="s">
        <v>555</v>
      </c>
      <c r="B1010" s="64" t="s">
        <v>513</v>
      </c>
      <c r="C1010" s="27" t="s">
        <v>1828</v>
      </c>
      <c r="D1010" s="28">
        <v>200000</v>
      </c>
      <c r="E1010" s="65">
        <v>61325.47</v>
      </c>
      <c r="F1010" s="66">
        <f t="shared" si="15"/>
        <v>138674.53</v>
      </c>
    </row>
    <row r="1011" spans="1:6" ht="24.6" customHeight="1">
      <c r="A1011" s="25" t="s">
        <v>749</v>
      </c>
      <c r="B1011" s="64" t="s">
        <v>513</v>
      </c>
      <c r="C1011" s="27" t="s">
        <v>1829</v>
      </c>
      <c r="D1011" s="28">
        <v>22248600</v>
      </c>
      <c r="E1011" s="65">
        <v>7846216.8899999997</v>
      </c>
      <c r="F1011" s="66">
        <f t="shared" si="15"/>
        <v>14402383.109999999</v>
      </c>
    </row>
    <row r="1012" spans="1:6" ht="24.6" customHeight="1">
      <c r="A1012" s="25" t="s">
        <v>1041</v>
      </c>
      <c r="B1012" s="64" t="s">
        <v>513</v>
      </c>
      <c r="C1012" s="27" t="s">
        <v>1830</v>
      </c>
      <c r="D1012" s="28">
        <v>22248600</v>
      </c>
      <c r="E1012" s="65">
        <v>7846216.8899999997</v>
      </c>
      <c r="F1012" s="66">
        <f t="shared" si="15"/>
        <v>14402383.109999999</v>
      </c>
    </row>
    <row r="1013" spans="1:6" ht="36.950000000000003" customHeight="1">
      <c r="A1013" s="25" t="s">
        <v>1043</v>
      </c>
      <c r="B1013" s="64" t="s">
        <v>513</v>
      </c>
      <c r="C1013" s="27" t="s">
        <v>1831</v>
      </c>
      <c r="D1013" s="28">
        <v>17148600</v>
      </c>
      <c r="E1013" s="65">
        <v>6618736.8899999997</v>
      </c>
      <c r="F1013" s="66">
        <f t="shared" si="15"/>
        <v>10529863.109999999</v>
      </c>
    </row>
    <row r="1014" spans="1:6" ht="24.6" customHeight="1">
      <c r="A1014" s="25" t="s">
        <v>1736</v>
      </c>
      <c r="B1014" s="64" t="s">
        <v>513</v>
      </c>
      <c r="C1014" s="27" t="s">
        <v>1832</v>
      </c>
      <c r="D1014" s="28">
        <v>5100000</v>
      </c>
      <c r="E1014" s="65">
        <v>1227480</v>
      </c>
      <c r="F1014" s="66">
        <f t="shared" si="15"/>
        <v>3872520</v>
      </c>
    </row>
    <row r="1015" spans="1:6" ht="123" customHeight="1">
      <c r="A1015" s="67" t="s">
        <v>1833</v>
      </c>
      <c r="B1015" s="64" t="s">
        <v>513</v>
      </c>
      <c r="C1015" s="27" t="s">
        <v>1834</v>
      </c>
      <c r="D1015" s="28">
        <v>100600</v>
      </c>
      <c r="E1015" s="65">
        <v>11660</v>
      </c>
      <c r="F1015" s="66">
        <f t="shared" si="15"/>
        <v>88940</v>
      </c>
    </row>
    <row r="1016" spans="1:6" ht="24.6" customHeight="1">
      <c r="A1016" s="25" t="s">
        <v>749</v>
      </c>
      <c r="B1016" s="64" t="s">
        <v>513</v>
      </c>
      <c r="C1016" s="27" t="s">
        <v>1835</v>
      </c>
      <c r="D1016" s="28">
        <v>100600</v>
      </c>
      <c r="E1016" s="65">
        <v>11660</v>
      </c>
      <c r="F1016" s="66">
        <f t="shared" si="15"/>
        <v>88940</v>
      </c>
    </row>
    <row r="1017" spans="1:6" ht="24.6" customHeight="1">
      <c r="A1017" s="25" t="s">
        <v>1041</v>
      </c>
      <c r="B1017" s="64" t="s">
        <v>513</v>
      </c>
      <c r="C1017" s="27" t="s">
        <v>1836</v>
      </c>
      <c r="D1017" s="28">
        <v>100600</v>
      </c>
      <c r="E1017" s="65">
        <v>11660</v>
      </c>
      <c r="F1017" s="66">
        <f t="shared" si="15"/>
        <v>88940</v>
      </c>
    </row>
    <row r="1018" spans="1:6" ht="24.6" customHeight="1">
      <c r="A1018" s="25" t="s">
        <v>1736</v>
      </c>
      <c r="B1018" s="64" t="s">
        <v>513</v>
      </c>
      <c r="C1018" s="27" t="s">
        <v>1837</v>
      </c>
      <c r="D1018" s="28">
        <v>100600</v>
      </c>
      <c r="E1018" s="65">
        <v>11660</v>
      </c>
      <c r="F1018" s="66">
        <f t="shared" si="15"/>
        <v>88940</v>
      </c>
    </row>
    <row r="1019" spans="1:6" ht="135.19999999999999" customHeight="1">
      <c r="A1019" s="67" t="s">
        <v>1838</v>
      </c>
      <c r="B1019" s="64" t="s">
        <v>513</v>
      </c>
      <c r="C1019" s="27" t="s">
        <v>1839</v>
      </c>
      <c r="D1019" s="28">
        <v>370200</v>
      </c>
      <c r="E1019" s="65">
        <v>133496.76</v>
      </c>
      <c r="F1019" s="66">
        <f t="shared" si="15"/>
        <v>236703.24</v>
      </c>
    </row>
    <row r="1020" spans="1:6" ht="24.6" customHeight="1">
      <c r="A1020" s="25" t="s">
        <v>551</v>
      </c>
      <c r="B1020" s="64" t="s">
        <v>513</v>
      </c>
      <c r="C1020" s="27" t="s">
        <v>1840</v>
      </c>
      <c r="D1020" s="28">
        <v>4000</v>
      </c>
      <c r="E1020" s="65">
        <v>1130.1099999999999</v>
      </c>
      <c r="F1020" s="66">
        <f t="shared" si="15"/>
        <v>2869.8900000000003</v>
      </c>
    </row>
    <row r="1021" spans="1:6" ht="36.950000000000003" customHeight="1">
      <c r="A1021" s="25" t="s">
        <v>553</v>
      </c>
      <c r="B1021" s="64" t="s">
        <v>513</v>
      </c>
      <c r="C1021" s="27" t="s">
        <v>1841</v>
      </c>
      <c r="D1021" s="28">
        <v>4000</v>
      </c>
      <c r="E1021" s="65">
        <v>1130.1099999999999</v>
      </c>
      <c r="F1021" s="66">
        <f t="shared" si="15"/>
        <v>2869.8900000000003</v>
      </c>
    </row>
    <row r="1022" spans="1:6">
      <c r="A1022" s="25" t="s">
        <v>555</v>
      </c>
      <c r="B1022" s="64" t="s">
        <v>513</v>
      </c>
      <c r="C1022" s="27" t="s">
        <v>1842</v>
      </c>
      <c r="D1022" s="28">
        <v>4000</v>
      </c>
      <c r="E1022" s="65">
        <v>1130.1099999999999</v>
      </c>
      <c r="F1022" s="66">
        <f t="shared" si="15"/>
        <v>2869.8900000000003</v>
      </c>
    </row>
    <row r="1023" spans="1:6" ht="24.6" customHeight="1">
      <c r="A1023" s="25" t="s">
        <v>749</v>
      </c>
      <c r="B1023" s="64" t="s">
        <v>513</v>
      </c>
      <c r="C1023" s="27" t="s">
        <v>1843</v>
      </c>
      <c r="D1023" s="28">
        <v>366200</v>
      </c>
      <c r="E1023" s="65">
        <v>132366.65</v>
      </c>
      <c r="F1023" s="66">
        <f t="shared" si="15"/>
        <v>233833.35</v>
      </c>
    </row>
    <row r="1024" spans="1:6" ht="24.6" customHeight="1">
      <c r="A1024" s="25" t="s">
        <v>1041</v>
      </c>
      <c r="B1024" s="64" t="s">
        <v>513</v>
      </c>
      <c r="C1024" s="27" t="s">
        <v>1844</v>
      </c>
      <c r="D1024" s="28">
        <v>366200</v>
      </c>
      <c r="E1024" s="65">
        <v>132366.65</v>
      </c>
      <c r="F1024" s="66">
        <f t="shared" si="15"/>
        <v>233833.35</v>
      </c>
    </row>
    <row r="1025" spans="1:6" ht="36.950000000000003" customHeight="1">
      <c r="A1025" s="25" t="s">
        <v>1043</v>
      </c>
      <c r="B1025" s="64" t="s">
        <v>513</v>
      </c>
      <c r="C1025" s="27" t="s">
        <v>1845</v>
      </c>
      <c r="D1025" s="28">
        <v>306200</v>
      </c>
      <c r="E1025" s="65">
        <v>119091.83</v>
      </c>
      <c r="F1025" s="66">
        <f t="shared" si="15"/>
        <v>187108.16999999998</v>
      </c>
    </row>
    <row r="1026" spans="1:6" ht="24.6" customHeight="1">
      <c r="A1026" s="25" t="s">
        <v>1736</v>
      </c>
      <c r="B1026" s="64" t="s">
        <v>513</v>
      </c>
      <c r="C1026" s="27" t="s">
        <v>1846</v>
      </c>
      <c r="D1026" s="28">
        <v>60000</v>
      </c>
      <c r="E1026" s="65">
        <v>13274.82</v>
      </c>
      <c r="F1026" s="66">
        <f t="shared" si="15"/>
        <v>46725.18</v>
      </c>
    </row>
    <row r="1027" spans="1:6" ht="159.94999999999999" customHeight="1">
      <c r="A1027" s="67" t="s">
        <v>1847</v>
      </c>
      <c r="B1027" s="64" t="s">
        <v>513</v>
      </c>
      <c r="C1027" s="27" t="s">
        <v>1848</v>
      </c>
      <c r="D1027" s="28">
        <v>3285400</v>
      </c>
      <c r="E1027" s="65">
        <v>997469.98</v>
      </c>
      <c r="F1027" s="66">
        <f t="shared" si="15"/>
        <v>2287930.02</v>
      </c>
    </row>
    <row r="1028" spans="1:6" ht="24.6" customHeight="1">
      <c r="A1028" s="25" t="s">
        <v>551</v>
      </c>
      <c r="B1028" s="64" t="s">
        <v>513</v>
      </c>
      <c r="C1028" s="27" t="s">
        <v>1849</v>
      </c>
      <c r="D1028" s="28">
        <v>25000</v>
      </c>
      <c r="E1028" s="65">
        <v>8058.38</v>
      </c>
      <c r="F1028" s="66">
        <f t="shared" si="15"/>
        <v>16941.62</v>
      </c>
    </row>
    <row r="1029" spans="1:6" ht="36.950000000000003" customHeight="1">
      <c r="A1029" s="25" t="s">
        <v>553</v>
      </c>
      <c r="B1029" s="64" t="s">
        <v>513</v>
      </c>
      <c r="C1029" s="27" t="s">
        <v>1850</v>
      </c>
      <c r="D1029" s="28">
        <v>25000</v>
      </c>
      <c r="E1029" s="65">
        <v>8058.38</v>
      </c>
      <c r="F1029" s="66">
        <f t="shared" si="15"/>
        <v>16941.62</v>
      </c>
    </row>
    <row r="1030" spans="1:6">
      <c r="A1030" s="25" t="s">
        <v>555</v>
      </c>
      <c r="B1030" s="64" t="s">
        <v>513</v>
      </c>
      <c r="C1030" s="27" t="s">
        <v>1851</v>
      </c>
      <c r="D1030" s="28">
        <v>25000</v>
      </c>
      <c r="E1030" s="65">
        <v>8058.38</v>
      </c>
      <c r="F1030" s="66">
        <f t="shared" si="15"/>
        <v>16941.62</v>
      </c>
    </row>
    <row r="1031" spans="1:6" ht="24.6" customHeight="1">
      <c r="A1031" s="25" t="s">
        <v>749</v>
      </c>
      <c r="B1031" s="64" t="s">
        <v>513</v>
      </c>
      <c r="C1031" s="27" t="s">
        <v>1852</v>
      </c>
      <c r="D1031" s="28">
        <v>3260400</v>
      </c>
      <c r="E1031" s="65">
        <v>989411.6</v>
      </c>
      <c r="F1031" s="66">
        <f t="shared" si="15"/>
        <v>2270988.4</v>
      </c>
    </row>
    <row r="1032" spans="1:6" ht="24.6" customHeight="1">
      <c r="A1032" s="25" t="s">
        <v>1041</v>
      </c>
      <c r="B1032" s="64" t="s">
        <v>513</v>
      </c>
      <c r="C1032" s="27" t="s">
        <v>1853</v>
      </c>
      <c r="D1032" s="28">
        <v>3260400</v>
      </c>
      <c r="E1032" s="65">
        <v>989411.6</v>
      </c>
      <c r="F1032" s="66">
        <f t="shared" si="15"/>
        <v>2270988.4</v>
      </c>
    </row>
    <row r="1033" spans="1:6" ht="36.950000000000003" customHeight="1">
      <c r="A1033" s="25" t="s">
        <v>1043</v>
      </c>
      <c r="B1033" s="64" t="s">
        <v>513</v>
      </c>
      <c r="C1033" s="27" t="s">
        <v>1854</v>
      </c>
      <c r="D1033" s="28">
        <v>2260400</v>
      </c>
      <c r="E1033" s="65">
        <v>847656.17</v>
      </c>
      <c r="F1033" s="66">
        <f t="shared" si="15"/>
        <v>1412743.83</v>
      </c>
    </row>
    <row r="1034" spans="1:6" ht="24.6" customHeight="1">
      <c r="A1034" s="25" t="s">
        <v>1736</v>
      </c>
      <c r="B1034" s="64" t="s">
        <v>513</v>
      </c>
      <c r="C1034" s="27" t="s">
        <v>1855</v>
      </c>
      <c r="D1034" s="28">
        <v>1000000</v>
      </c>
      <c r="E1034" s="65">
        <v>141755.43</v>
      </c>
      <c r="F1034" s="66">
        <f t="shared" si="15"/>
        <v>858244.57000000007</v>
      </c>
    </row>
    <row r="1035" spans="1:6" ht="73.7" customHeight="1">
      <c r="A1035" s="67" t="s">
        <v>1856</v>
      </c>
      <c r="B1035" s="64" t="s">
        <v>513</v>
      </c>
      <c r="C1035" s="27" t="s">
        <v>1857</v>
      </c>
      <c r="D1035" s="28">
        <v>19850300</v>
      </c>
      <c r="E1035" s="65">
        <v>9393808.4100000001</v>
      </c>
      <c r="F1035" s="66">
        <f t="shared" si="15"/>
        <v>10456491.59</v>
      </c>
    </row>
    <row r="1036" spans="1:6" ht="24.6" customHeight="1">
      <c r="A1036" s="25" t="s">
        <v>551</v>
      </c>
      <c r="B1036" s="64" t="s">
        <v>513</v>
      </c>
      <c r="C1036" s="27" t="s">
        <v>1858</v>
      </c>
      <c r="D1036" s="28">
        <v>200000</v>
      </c>
      <c r="E1036" s="65">
        <v>85949.5</v>
      </c>
      <c r="F1036" s="66">
        <f t="shared" si="15"/>
        <v>114050.5</v>
      </c>
    </row>
    <row r="1037" spans="1:6" ht="36.950000000000003" customHeight="1">
      <c r="A1037" s="25" t="s">
        <v>553</v>
      </c>
      <c r="B1037" s="64" t="s">
        <v>513</v>
      </c>
      <c r="C1037" s="27" t="s">
        <v>1859</v>
      </c>
      <c r="D1037" s="28">
        <v>200000</v>
      </c>
      <c r="E1037" s="65">
        <v>85949.5</v>
      </c>
      <c r="F1037" s="66">
        <f t="shared" si="15"/>
        <v>114050.5</v>
      </c>
    </row>
    <row r="1038" spans="1:6">
      <c r="A1038" s="25" t="s">
        <v>555</v>
      </c>
      <c r="B1038" s="64" t="s">
        <v>513</v>
      </c>
      <c r="C1038" s="27" t="s">
        <v>1860</v>
      </c>
      <c r="D1038" s="28">
        <v>200000</v>
      </c>
      <c r="E1038" s="65">
        <v>85949.5</v>
      </c>
      <c r="F1038" s="66">
        <f t="shared" si="15"/>
        <v>114050.5</v>
      </c>
    </row>
    <row r="1039" spans="1:6" ht="24.6" customHeight="1">
      <c r="A1039" s="25" t="s">
        <v>749</v>
      </c>
      <c r="B1039" s="64" t="s">
        <v>513</v>
      </c>
      <c r="C1039" s="27" t="s">
        <v>1861</v>
      </c>
      <c r="D1039" s="28">
        <v>19650300</v>
      </c>
      <c r="E1039" s="65">
        <v>9307858.9100000001</v>
      </c>
      <c r="F1039" s="66">
        <f t="shared" ref="F1039:F1102" si="16">IF(OR(D1039="-",IF(E1039="-",0,E1039)&gt;=IF(D1039="-",0,D1039)),"-",IF(D1039="-",0,D1039)-IF(E1039="-",0,E1039))</f>
        <v>10342441.09</v>
      </c>
    </row>
    <row r="1040" spans="1:6" ht="24.6" customHeight="1">
      <c r="A1040" s="25" t="s">
        <v>1041</v>
      </c>
      <c r="B1040" s="64" t="s">
        <v>513</v>
      </c>
      <c r="C1040" s="27" t="s">
        <v>1862</v>
      </c>
      <c r="D1040" s="28">
        <v>19650300</v>
      </c>
      <c r="E1040" s="65">
        <v>9307858.9100000001</v>
      </c>
      <c r="F1040" s="66">
        <f t="shared" si="16"/>
        <v>10342441.09</v>
      </c>
    </row>
    <row r="1041" spans="1:6" ht="36.950000000000003" customHeight="1">
      <c r="A1041" s="25" t="s">
        <v>1043</v>
      </c>
      <c r="B1041" s="64" t="s">
        <v>513</v>
      </c>
      <c r="C1041" s="27" t="s">
        <v>1863</v>
      </c>
      <c r="D1041" s="28">
        <v>19650300</v>
      </c>
      <c r="E1041" s="65">
        <v>9307858.9100000001</v>
      </c>
      <c r="F1041" s="66">
        <f t="shared" si="16"/>
        <v>10342441.09</v>
      </c>
    </row>
    <row r="1042" spans="1:6" ht="61.5" customHeight="1">
      <c r="A1042" s="25" t="s">
        <v>1864</v>
      </c>
      <c r="B1042" s="64" t="s">
        <v>513</v>
      </c>
      <c r="C1042" s="27" t="s">
        <v>1865</v>
      </c>
      <c r="D1042" s="28">
        <v>315600</v>
      </c>
      <c r="E1042" s="65">
        <v>70691.92</v>
      </c>
      <c r="F1042" s="66">
        <f t="shared" si="16"/>
        <v>244908.08000000002</v>
      </c>
    </row>
    <row r="1043" spans="1:6" ht="24.6" customHeight="1">
      <c r="A1043" s="25" t="s">
        <v>551</v>
      </c>
      <c r="B1043" s="64" t="s">
        <v>513</v>
      </c>
      <c r="C1043" s="27" t="s">
        <v>1866</v>
      </c>
      <c r="D1043" s="28">
        <v>4000</v>
      </c>
      <c r="E1043" s="65">
        <v>617.38</v>
      </c>
      <c r="F1043" s="66">
        <f t="shared" si="16"/>
        <v>3382.62</v>
      </c>
    </row>
    <row r="1044" spans="1:6" ht="36.950000000000003" customHeight="1">
      <c r="A1044" s="25" t="s">
        <v>553</v>
      </c>
      <c r="B1044" s="64" t="s">
        <v>513</v>
      </c>
      <c r="C1044" s="27" t="s">
        <v>1867</v>
      </c>
      <c r="D1044" s="28">
        <v>4000</v>
      </c>
      <c r="E1044" s="65">
        <v>617.38</v>
      </c>
      <c r="F1044" s="66">
        <f t="shared" si="16"/>
        <v>3382.62</v>
      </c>
    </row>
    <row r="1045" spans="1:6">
      <c r="A1045" s="25" t="s">
        <v>555</v>
      </c>
      <c r="B1045" s="64" t="s">
        <v>513</v>
      </c>
      <c r="C1045" s="27" t="s">
        <v>1868</v>
      </c>
      <c r="D1045" s="28">
        <v>4000</v>
      </c>
      <c r="E1045" s="65">
        <v>617.38</v>
      </c>
      <c r="F1045" s="66">
        <f t="shared" si="16"/>
        <v>3382.62</v>
      </c>
    </row>
    <row r="1046" spans="1:6" ht="24.6" customHeight="1">
      <c r="A1046" s="25" t="s">
        <v>749</v>
      </c>
      <c r="B1046" s="64" t="s">
        <v>513</v>
      </c>
      <c r="C1046" s="27" t="s">
        <v>1869</v>
      </c>
      <c r="D1046" s="28">
        <v>311600</v>
      </c>
      <c r="E1046" s="65">
        <v>70074.539999999994</v>
      </c>
      <c r="F1046" s="66">
        <f t="shared" si="16"/>
        <v>241525.46000000002</v>
      </c>
    </row>
    <row r="1047" spans="1:6" ht="24.6" customHeight="1">
      <c r="A1047" s="25" t="s">
        <v>1041</v>
      </c>
      <c r="B1047" s="64" t="s">
        <v>513</v>
      </c>
      <c r="C1047" s="27" t="s">
        <v>1870</v>
      </c>
      <c r="D1047" s="28">
        <v>311600</v>
      </c>
      <c r="E1047" s="65">
        <v>70074.539999999994</v>
      </c>
      <c r="F1047" s="66">
        <f t="shared" si="16"/>
        <v>241525.46000000002</v>
      </c>
    </row>
    <row r="1048" spans="1:6" ht="36.950000000000003" customHeight="1">
      <c r="A1048" s="25" t="s">
        <v>1043</v>
      </c>
      <c r="B1048" s="64" t="s">
        <v>513</v>
      </c>
      <c r="C1048" s="27" t="s">
        <v>1871</v>
      </c>
      <c r="D1048" s="28">
        <v>311600</v>
      </c>
      <c r="E1048" s="65">
        <v>70074.539999999994</v>
      </c>
      <c r="F1048" s="66">
        <f t="shared" si="16"/>
        <v>241525.46000000002</v>
      </c>
    </row>
    <row r="1049" spans="1:6" ht="24.6" customHeight="1">
      <c r="A1049" s="25" t="s">
        <v>1782</v>
      </c>
      <c r="B1049" s="64" t="s">
        <v>513</v>
      </c>
      <c r="C1049" s="27" t="s">
        <v>1872</v>
      </c>
      <c r="D1049" s="28">
        <v>12800</v>
      </c>
      <c r="E1049" s="65">
        <v>2579.14</v>
      </c>
      <c r="F1049" s="66">
        <f t="shared" si="16"/>
        <v>10220.86</v>
      </c>
    </row>
    <row r="1050" spans="1:6" ht="49.15" customHeight="1">
      <c r="A1050" s="25" t="s">
        <v>1873</v>
      </c>
      <c r="B1050" s="64" t="s">
        <v>513</v>
      </c>
      <c r="C1050" s="27" t="s">
        <v>1874</v>
      </c>
      <c r="D1050" s="28">
        <v>12800</v>
      </c>
      <c r="E1050" s="65">
        <v>2579.14</v>
      </c>
      <c r="F1050" s="66">
        <f t="shared" si="16"/>
        <v>10220.86</v>
      </c>
    </row>
    <row r="1051" spans="1:6" ht="135.19999999999999" customHeight="1">
      <c r="A1051" s="67" t="s">
        <v>1875</v>
      </c>
      <c r="B1051" s="64" t="s">
        <v>513</v>
      </c>
      <c r="C1051" s="27" t="s">
        <v>1876</v>
      </c>
      <c r="D1051" s="28">
        <v>12800</v>
      </c>
      <c r="E1051" s="65">
        <v>2579.14</v>
      </c>
      <c r="F1051" s="66">
        <f t="shared" si="16"/>
        <v>10220.86</v>
      </c>
    </row>
    <row r="1052" spans="1:6" ht="24.6" customHeight="1">
      <c r="A1052" s="25" t="s">
        <v>551</v>
      </c>
      <c r="B1052" s="64" t="s">
        <v>513</v>
      </c>
      <c r="C1052" s="27" t="s">
        <v>1877</v>
      </c>
      <c r="D1052" s="28">
        <v>200</v>
      </c>
      <c r="E1052" s="65">
        <v>24.77</v>
      </c>
      <c r="F1052" s="66">
        <f t="shared" si="16"/>
        <v>175.23</v>
      </c>
    </row>
    <row r="1053" spans="1:6" ht="36.950000000000003" customHeight="1">
      <c r="A1053" s="25" t="s">
        <v>553</v>
      </c>
      <c r="B1053" s="64" t="s">
        <v>513</v>
      </c>
      <c r="C1053" s="27" t="s">
        <v>1878</v>
      </c>
      <c r="D1053" s="28">
        <v>200</v>
      </c>
      <c r="E1053" s="65">
        <v>24.77</v>
      </c>
      <c r="F1053" s="66">
        <f t="shared" si="16"/>
        <v>175.23</v>
      </c>
    </row>
    <row r="1054" spans="1:6">
      <c r="A1054" s="25" t="s">
        <v>555</v>
      </c>
      <c r="B1054" s="64" t="s">
        <v>513</v>
      </c>
      <c r="C1054" s="27" t="s">
        <v>1879</v>
      </c>
      <c r="D1054" s="28">
        <v>200</v>
      </c>
      <c r="E1054" s="65">
        <v>24.77</v>
      </c>
      <c r="F1054" s="66">
        <f t="shared" si="16"/>
        <v>175.23</v>
      </c>
    </row>
    <row r="1055" spans="1:6" ht="24.6" customHeight="1">
      <c r="A1055" s="25" t="s">
        <v>749</v>
      </c>
      <c r="B1055" s="64" t="s">
        <v>513</v>
      </c>
      <c r="C1055" s="27" t="s">
        <v>1880</v>
      </c>
      <c r="D1055" s="28">
        <v>12600</v>
      </c>
      <c r="E1055" s="65">
        <v>2554.37</v>
      </c>
      <c r="F1055" s="66">
        <f t="shared" si="16"/>
        <v>10045.630000000001</v>
      </c>
    </row>
    <row r="1056" spans="1:6" ht="24.6" customHeight="1">
      <c r="A1056" s="25" t="s">
        <v>1041</v>
      </c>
      <c r="B1056" s="64" t="s">
        <v>513</v>
      </c>
      <c r="C1056" s="27" t="s">
        <v>1881</v>
      </c>
      <c r="D1056" s="28">
        <v>12600</v>
      </c>
      <c r="E1056" s="65">
        <v>2554.37</v>
      </c>
      <c r="F1056" s="66">
        <f t="shared" si="16"/>
        <v>10045.630000000001</v>
      </c>
    </row>
    <row r="1057" spans="1:6" ht="36.950000000000003" customHeight="1">
      <c r="A1057" s="25" t="s">
        <v>1043</v>
      </c>
      <c r="B1057" s="64" t="s">
        <v>513</v>
      </c>
      <c r="C1057" s="27" t="s">
        <v>1882</v>
      </c>
      <c r="D1057" s="28">
        <v>12600</v>
      </c>
      <c r="E1057" s="65">
        <v>2554.37</v>
      </c>
      <c r="F1057" s="66">
        <f t="shared" si="16"/>
        <v>10045.630000000001</v>
      </c>
    </row>
    <row r="1058" spans="1:6">
      <c r="A1058" s="52" t="s">
        <v>1709</v>
      </c>
      <c r="B1058" s="53" t="s">
        <v>513</v>
      </c>
      <c r="C1058" s="54" t="s">
        <v>1883</v>
      </c>
      <c r="D1058" s="55">
        <v>132191800</v>
      </c>
      <c r="E1058" s="56">
        <v>38544610.420000002</v>
      </c>
      <c r="F1058" s="57">
        <f t="shared" si="16"/>
        <v>93647189.579999998</v>
      </c>
    </row>
    <row r="1059" spans="1:6" ht="24.6" customHeight="1">
      <c r="A1059" s="25" t="s">
        <v>1267</v>
      </c>
      <c r="B1059" s="64" t="s">
        <v>513</v>
      </c>
      <c r="C1059" s="27" t="s">
        <v>1884</v>
      </c>
      <c r="D1059" s="28">
        <v>132191800</v>
      </c>
      <c r="E1059" s="65">
        <v>38544610.420000002</v>
      </c>
      <c r="F1059" s="66">
        <f t="shared" si="16"/>
        <v>93647189.579999998</v>
      </c>
    </row>
    <row r="1060" spans="1:6" ht="61.5" customHeight="1">
      <c r="A1060" s="25" t="s">
        <v>1636</v>
      </c>
      <c r="B1060" s="64" t="s">
        <v>513</v>
      </c>
      <c r="C1060" s="27" t="s">
        <v>1885</v>
      </c>
      <c r="D1060" s="28">
        <v>132191800</v>
      </c>
      <c r="E1060" s="65">
        <v>38544610.420000002</v>
      </c>
      <c r="F1060" s="66">
        <f t="shared" si="16"/>
        <v>93647189.579999998</v>
      </c>
    </row>
    <row r="1061" spans="1:6" ht="147.6" customHeight="1">
      <c r="A1061" s="67" t="s">
        <v>1886</v>
      </c>
      <c r="B1061" s="64" t="s">
        <v>513</v>
      </c>
      <c r="C1061" s="27" t="s">
        <v>1887</v>
      </c>
      <c r="D1061" s="28">
        <v>53700</v>
      </c>
      <c r="E1061" s="65" t="s">
        <v>44</v>
      </c>
      <c r="F1061" s="66">
        <f t="shared" si="16"/>
        <v>53700</v>
      </c>
    </row>
    <row r="1062" spans="1:6" ht="24.6" customHeight="1">
      <c r="A1062" s="25" t="s">
        <v>749</v>
      </c>
      <c r="B1062" s="64" t="s">
        <v>513</v>
      </c>
      <c r="C1062" s="27" t="s">
        <v>1888</v>
      </c>
      <c r="D1062" s="28">
        <v>53700</v>
      </c>
      <c r="E1062" s="65" t="s">
        <v>44</v>
      </c>
      <c r="F1062" s="66">
        <f t="shared" si="16"/>
        <v>53700</v>
      </c>
    </row>
    <row r="1063" spans="1:6" ht="24.6" customHeight="1">
      <c r="A1063" s="25" t="s">
        <v>1041</v>
      </c>
      <c r="B1063" s="64" t="s">
        <v>513</v>
      </c>
      <c r="C1063" s="27" t="s">
        <v>1889</v>
      </c>
      <c r="D1063" s="28">
        <v>53700</v>
      </c>
      <c r="E1063" s="65" t="s">
        <v>44</v>
      </c>
      <c r="F1063" s="66">
        <f t="shared" si="16"/>
        <v>53700</v>
      </c>
    </row>
    <row r="1064" spans="1:6" ht="36.950000000000003" customHeight="1">
      <c r="A1064" s="25" t="s">
        <v>1043</v>
      </c>
      <c r="B1064" s="64" t="s">
        <v>513</v>
      </c>
      <c r="C1064" s="27" t="s">
        <v>1890</v>
      </c>
      <c r="D1064" s="28">
        <v>53700</v>
      </c>
      <c r="E1064" s="65" t="s">
        <v>44</v>
      </c>
      <c r="F1064" s="66">
        <f t="shared" si="16"/>
        <v>53700</v>
      </c>
    </row>
    <row r="1065" spans="1:6" ht="172.15" customHeight="1">
      <c r="A1065" s="67" t="s">
        <v>1891</v>
      </c>
      <c r="B1065" s="64" t="s">
        <v>513</v>
      </c>
      <c r="C1065" s="27" t="s">
        <v>1892</v>
      </c>
      <c r="D1065" s="28">
        <v>34966900</v>
      </c>
      <c r="E1065" s="65">
        <v>3849556.12</v>
      </c>
      <c r="F1065" s="66">
        <f t="shared" si="16"/>
        <v>31117343.879999999</v>
      </c>
    </row>
    <row r="1066" spans="1:6" ht="24.6" customHeight="1">
      <c r="A1066" s="25" t="s">
        <v>749</v>
      </c>
      <c r="B1066" s="64" t="s">
        <v>513</v>
      </c>
      <c r="C1066" s="27" t="s">
        <v>1893</v>
      </c>
      <c r="D1066" s="28">
        <v>34966900</v>
      </c>
      <c r="E1066" s="65">
        <v>3849556.12</v>
      </c>
      <c r="F1066" s="66">
        <f t="shared" si="16"/>
        <v>31117343.879999999</v>
      </c>
    </row>
    <row r="1067" spans="1:6" ht="24.6" customHeight="1">
      <c r="A1067" s="25" t="s">
        <v>1041</v>
      </c>
      <c r="B1067" s="64" t="s">
        <v>513</v>
      </c>
      <c r="C1067" s="27" t="s">
        <v>1894</v>
      </c>
      <c r="D1067" s="28">
        <v>34966900</v>
      </c>
      <c r="E1067" s="65">
        <v>3849556.12</v>
      </c>
      <c r="F1067" s="66">
        <f t="shared" si="16"/>
        <v>31117343.879999999</v>
      </c>
    </row>
    <row r="1068" spans="1:6" ht="36.950000000000003" customHeight="1">
      <c r="A1068" s="25" t="s">
        <v>1043</v>
      </c>
      <c r="B1068" s="64" t="s">
        <v>513</v>
      </c>
      <c r="C1068" s="27" t="s">
        <v>1895</v>
      </c>
      <c r="D1068" s="28">
        <v>34966900</v>
      </c>
      <c r="E1068" s="65">
        <v>3849556.12</v>
      </c>
      <c r="F1068" s="66">
        <f t="shared" si="16"/>
        <v>31117343.879999999</v>
      </c>
    </row>
    <row r="1069" spans="1:6" ht="73.7" customHeight="1">
      <c r="A1069" s="25" t="s">
        <v>1896</v>
      </c>
      <c r="B1069" s="64" t="s">
        <v>513</v>
      </c>
      <c r="C1069" s="27" t="s">
        <v>1897</v>
      </c>
      <c r="D1069" s="28">
        <v>2130400</v>
      </c>
      <c r="E1069" s="65">
        <v>1201915.6000000001</v>
      </c>
      <c r="F1069" s="66">
        <f t="shared" si="16"/>
        <v>928484.39999999991</v>
      </c>
    </row>
    <row r="1070" spans="1:6" ht="24.6" customHeight="1">
      <c r="A1070" s="25" t="s">
        <v>551</v>
      </c>
      <c r="B1070" s="64" t="s">
        <v>513</v>
      </c>
      <c r="C1070" s="27" t="s">
        <v>1898</v>
      </c>
      <c r="D1070" s="28">
        <v>27000</v>
      </c>
      <c r="E1070" s="65">
        <v>12843.53</v>
      </c>
      <c r="F1070" s="66">
        <f t="shared" si="16"/>
        <v>14156.47</v>
      </c>
    </row>
    <row r="1071" spans="1:6" ht="36.950000000000003" customHeight="1">
      <c r="A1071" s="25" t="s">
        <v>553</v>
      </c>
      <c r="B1071" s="64" t="s">
        <v>513</v>
      </c>
      <c r="C1071" s="27" t="s">
        <v>1899</v>
      </c>
      <c r="D1071" s="28">
        <v>27000</v>
      </c>
      <c r="E1071" s="65">
        <v>12843.53</v>
      </c>
      <c r="F1071" s="66">
        <f t="shared" si="16"/>
        <v>14156.47</v>
      </c>
    </row>
    <row r="1072" spans="1:6">
      <c r="A1072" s="25" t="s">
        <v>555</v>
      </c>
      <c r="B1072" s="64" t="s">
        <v>513</v>
      </c>
      <c r="C1072" s="27" t="s">
        <v>1900</v>
      </c>
      <c r="D1072" s="28">
        <v>27000</v>
      </c>
      <c r="E1072" s="65">
        <v>12843.53</v>
      </c>
      <c r="F1072" s="66">
        <f t="shared" si="16"/>
        <v>14156.47</v>
      </c>
    </row>
    <row r="1073" spans="1:6" ht="24.6" customHeight="1">
      <c r="A1073" s="25" t="s">
        <v>749</v>
      </c>
      <c r="B1073" s="64" t="s">
        <v>513</v>
      </c>
      <c r="C1073" s="27" t="s">
        <v>1901</v>
      </c>
      <c r="D1073" s="28">
        <v>2103400</v>
      </c>
      <c r="E1073" s="65">
        <v>1189072.07</v>
      </c>
      <c r="F1073" s="66">
        <f t="shared" si="16"/>
        <v>914327.92999999993</v>
      </c>
    </row>
    <row r="1074" spans="1:6" ht="24.6" customHeight="1">
      <c r="A1074" s="25" t="s">
        <v>1041</v>
      </c>
      <c r="B1074" s="64" t="s">
        <v>513</v>
      </c>
      <c r="C1074" s="27" t="s">
        <v>1902</v>
      </c>
      <c r="D1074" s="28">
        <v>2103400</v>
      </c>
      <c r="E1074" s="65">
        <v>1189072.07</v>
      </c>
      <c r="F1074" s="66">
        <f t="shared" si="16"/>
        <v>914327.92999999993</v>
      </c>
    </row>
    <row r="1075" spans="1:6" ht="36.950000000000003" customHeight="1">
      <c r="A1075" s="25" t="s">
        <v>1043</v>
      </c>
      <c r="B1075" s="64" t="s">
        <v>513</v>
      </c>
      <c r="C1075" s="27" t="s">
        <v>1903</v>
      </c>
      <c r="D1075" s="28">
        <v>2103400</v>
      </c>
      <c r="E1075" s="65">
        <v>1189072.07</v>
      </c>
      <c r="F1075" s="66">
        <f t="shared" si="16"/>
        <v>914327.92999999993</v>
      </c>
    </row>
    <row r="1076" spans="1:6" ht="73.7" customHeight="1">
      <c r="A1076" s="25" t="s">
        <v>1904</v>
      </c>
      <c r="B1076" s="64" t="s">
        <v>513</v>
      </c>
      <c r="C1076" s="27" t="s">
        <v>1905</v>
      </c>
      <c r="D1076" s="28">
        <v>10104900</v>
      </c>
      <c r="E1076" s="65">
        <v>3644639</v>
      </c>
      <c r="F1076" s="66">
        <f t="shared" si="16"/>
        <v>6460261</v>
      </c>
    </row>
    <row r="1077" spans="1:6" ht="24.6" customHeight="1">
      <c r="A1077" s="25" t="s">
        <v>749</v>
      </c>
      <c r="B1077" s="64" t="s">
        <v>513</v>
      </c>
      <c r="C1077" s="27" t="s">
        <v>1906</v>
      </c>
      <c r="D1077" s="28">
        <v>10104900</v>
      </c>
      <c r="E1077" s="65">
        <v>3644639</v>
      </c>
      <c r="F1077" s="66">
        <f t="shared" si="16"/>
        <v>6460261</v>
      </c>
    </row>
    <row r="1078" spans="1:6" ht="24.6" customHeight="1">
      <c r="A1078" s="25" t="s">
        <v>1041</v>
      </c>
      <c r="B1078" s="64" t="s">
        <v>513</v>
      </c>
      <c r="C1078" s="27" t="s">
        <v>1907</v>
      </c>
      <c r="D1078" s="28">
        <v>10104900</v>
      </c>
      <c r="E1078" s="65">
        <v>3644639</v>
      </c>
      <c r="F1078" s="66">
        <f t="shared" si="16"/>
        <v>6460261</v>
      </c>
    </row>
    <row r="1079" spans="1:6" ht="36.950000000000003" customHeight="1">
      <c r="A1079" s="25" t="s">
        <v>1043</v>
      </c>
      <c r="B1079" s="64" t="s">
        <v>513</v>
      </c>
      <c r="C1079" s="27" t="s">
        <v>1908</v>
      </c>
      <c r="D1079" s="28">
        <v>10104900</v>
      </c>
      <c r="E1079" s="65">
        <v>3644639</v>
      </c>
      <c r="F1079" s="66">
        <f t="shared" si="16"/>
        <v>6460261</v>
      </c>
    </row>
    <row r="1080" spans="1:6" ht="123" customHeight="1">
      <c r="A1080" s="67" t="s">
        <v>1909</v>
      </c>
      <c r="B1080" s="64" t="s">
        <v>513</v>
      </c>
      <c r="C1080" s="27" t="s">
        <v>1910</v>
      </c>
      <c r="D1080" s="28">
        <v>627100</v>
      </c>
      <c r="E1080" s="65">
        <v>185603.14</v>
      </c>
      <c r="F1080" s="66">
        <f t="shared" si="16"/>
        <v>441496.86</v>
      </c>
    </row>
    <row r="1081" spans="1:6" ht="24.6" customHeight="1">
      <c r="A1081" s="25" t="s">
        <v>551</v>
      </c>
      <c r="B1081" s="64" t="s">
        <v>513</v>
      </c>
      <c r="C1081" s="27" t="s">
        <v>1911</v>
      </c>
      <c r="D1081" s="28">
        <v>627100</v>
      </c>
      <c r="E1081" s="65">
        <v>185603.14</v>
      </c>
      <c r="F1081" s="66">
        <f t="shared" si="16"/>
        <v>441496.86</v>
      </c>
    </row>
    <row r="1082" spans="1:6" ht="36.950000000000003" customHeight="1">
      <c r="A1082" s="25" t="s">
        <v>553</v>
      </c>
      <c r="B1082" s="64" t="s">
        <v>513</v>
      </c>
      <c r="C1082" s="27" t="s">
        <v>1912</v>
      </c>
      <c r="D1082" s="28">
        <v>627100</v>
      </c>
      <c r="E1082" s="65">
        <v>185603.14</v>
      </c>
      <c r="F1082" s="66">
        <f t="shared" si="16"/>
        <v>441496.86</v>
      </c>
    </row>
    <row r="1083" spans="1:6">
      <c r="A1083" s="25" t="s">
        <v>555</v>
      </c>
      <c r="B1083" s="64" t="s">
        <v>513</v>
      </c>
      <c r="C1083" s="27" t="s">
        <v>1913</v>
      </c>
      <c r="D1083" s="28">
        <v>627100</v>
      </c>
      <c r="E1083" s="65">
        <v>185603.14</v>
      </c>
      <c r="F1083" s="66">
        <f t="shared" si="16"/>
        <v>441496.86</v>
      </c>
    </row>
    <row r="1084" spans="1:6" ht="73.7" customHeight="1">
      <c r="A1084" s="67" t="s">
        <v>1914</v>
      </c>
      <c r="B1084" s="64" t="s">
        <v>513</v>
      </c>
      <c r="C1084" s="27" t="s">
        <v>1915</v>
      </c>
      <c r="D1084" s="28">
        <v>41806500</v>
      </c>
      <c r="E1084" s="65">
        <v>17855107.34</v>
      </c>
      <c r="F1084" s="66">
        <f t="shared" si="16"/>
        <v>23951392.66</v>
      </c>
    </row>
    <row r="1085" spans="1:6" ht="24.6" customHeight="1">
      <c r="A1085" s="25" t="s">
        <v>749</v>
      </c>
      <c r="B1085" s="64" t="s">
        <v>513</v>
      </c>
      <c r="C1085" s="27" t="s">
        <v>1916</v>
      </c>
      <c r="D1085" s="28">
        <v>41806500</v>
      </c>
      <c r="E1085" s="65">
        <v>17855107.34</v>
      </c>
      <c r="F1085" s="66">
        <f t="shared" si="16"/>
        <v>23951392.66</v>
      </c>
    </row>
    <row r="1086" spans="1:6" ht="24.6" customHeight="1">
      <c r="A1086" s="25" t="s">
        <v>1041</v>
      </c>
      <c r="B1086" s="64" t="s">
        <v>513</v>
      </c>
      <c r="C1086" s="27" t="s">
        <v>1917</v>
      </c>
      <c r="D1086" s="28">
        <v>41806500</v>
      </c>
      <c r="E1086" s="65">
        <v>17855107.34</v>
      </c>
      <c r="F1086" s="66">
        <f t="shared" si="16"/>
        <v>23951392.66</v>
      </c>
    </row>
    <row r="1087" spans="1:6" ht="36.950000000000003" customHeight="1">
      <c r="A1087" s="25" t="s">
        <v>1043</v>
      </c>
      <c r="B1087" s="64" t="s">
        <v>513</v>
      </c>
      <c r="C1087" s="27" t="s">
        <v>1918</v>
      </c>
      <c r="D1087" s="28">
        <v>41806500</v>
      </c>
      <c r="E1087" s="65">
        <v>17855107.34</v>
      </c>
      <c r="F1087" s="66">
        <f t="shared" si="16"/>
        <v>23951392.66</v>
      </c>
    </row>
    <row r="1088" spans="1:6" ht="98.45" customHeight="1">
      <c r="A1088" s="67" t="s">
        <v>1919</v>
      </c>
      <c r="B1088" s="64" t="s">
        <v>513</v>
      </c>
      <c r="C1088" s="27" t="s">
        <v>1920</v>
      </c>
      <c r="D1088" s="28">
        <v>16355600</v>
      </c>
      <c r="E1088" s="65">
        <v>4683939.7300000004</v>
      </c>
      <c r="F1088" s="66">
        <f t="shared" si="16"/>
        <v>11671660.27</v>
      </c>
    </row>
    <row r="1089" spans="1:6" ht="24.6" customHeight="1">
      <c r="A1089" s="25" t="s">
        <v>749</v>
      </c>
      <c r="B1089" s="64" t="s">
        <v>513</v>
      </c>
      <c r="C1089" s="27" t="s">
        <v>1921</v>
      </c>
      <c r="D1089" s="28">
        <v>16355600</v>
      </c>
      <c r="E1089" s="65">
        <v>4683939.7300000004</v>
      </c>
      <c r="F1089" s="66">
        <f t="shared" si="16"/>
        <v>11671660.27</v>
      </c>
    </row>
    <row r="1090" spans="1:6" ht="24.6" customHeight="1">
      <c r="A1090" s="25" t="s">
        <v>1041</v>
      </c>
      <c r="B1090" s="64" t="s">
        <v>513</v>
      </c>
      <c r="C1090" s="27" t="s">
        <v>1922</v>
      </c>
      <c r="D1090" s="28">
        <v>16355600</v>
      </c>
      <c r="E1090" s="65">
        <v>4683939.7300000004</v>
      </c>
      <c r="F1090" s="66">
        <f t="shared" si="16"/>
        <v>11671660.27</v>
      </c>
    </row>
    <row r="1091" spans="1:6" ht="36.950000000000003" customHeight="1">
      <c r="A1091" s="25" t="s">
        <v>1043</v>
      </c>
      <c r="B1091" s="64" t="s">
        <v>513</v>
      </c>
      <c r="C1091" s="27" t="s">
        <v>1923</v>
      </c>
      <c r="D1091" s="28">
        <v>16355600</v>
      </c>
      <c r="E1091" s="65">
        <v>4683939.7300000004</v>
      </c>
      <c r="F1091" s="66">
        <f t="shared" si="16"/>
        <v>11671660.27</v>
      </c>
    </row>
    <row r="1092" spans="1:6" ht="86.1" customHeight="1">
      <c r="A1092" s="67" t="s">
        <v>1924</v>
      </c>
      <c r="B1092" s="64" t="s">
        <v>513</v>
      </c>
      <c r="C1092" s="27" t="s">
        <v>1925</v>
      </c>
      <c r="D1092" s="28">
        <v>19128400</v>
      </c>
      <c r="E1092" s="65">
        <v>5762401.5</v>
      </c>
      <c r="F1092" s="66">
        <f t="shared" si="16"/>
        <v>13365998.5</v>
      </c>
    </row>
    <row r="1093" spans="1:6" ht="24.6" customHeight="1">
      <c r="A1093" s="25" t="s">
        <v>749</v>
      </c>
      <c r="B1093" s="64" t="s">
        <v>513</v>
      </c>
      <c r="C1093" s="27" t="s">
        <v>1926</v>
      </c>
      <c r="D1093" s="28">
        <v>19128400</v>
      </c>
      <c r="E1093" s="65">
        <v>5762401.5</v>
      </c>
      <c r="F1093" s="66">
        <f t="shared" si="16"/>
        <v>13365998.5</v>
      </c>
    </row>
    <row r="1094" spans="1:6" ht="24.6" customHeight="1">
      <c r="A1094" s="25" t="s">
        <v>1041</v>
      </c>
      <c r="B1094" s="64" t="s">
        <v>513</v>
      </c>
      <c r="C1094" s="27" t="s">
        <v>1927</v>
      </c>
      <c r="D1094" s="28">
        <v>19128400</v>
      </c>
      <c r="E1094" s="65">
        <v>5762401.5</v>
      </c>
      <c r="F1094" s="66">
        <f t="shared" si="16"/>
        <v>13365998.5</v>
      </c>
    </row>
    <row r="1095" spans="1:6" ht="36.950000000000003" customHeight="1">
      <c r="A1095" s="25" t="s">
        <v>1043</v>
      </c>
      <c r="B1095" s="64" t="s">
        <v>513</v>
      </c>
      <c r="C1095" s="27" t="s">
        <v>1928</v>
      </c>
      <c r="D1095" s="28">
        <v>19128400</v>
      </c>
      <c r="E1095" s="65">
        <v>5762401.5</v>
      </c>
      <c r="F1095" s="66">
        <f t="shared" si="16"/>
        <v>13365998.5</v>
      </c>
    </row>
    <row r="1096" spans="1:6" ht="86.1" customHeight="1">
      <c r="A1096" s="67" t="s">
        <v>1929</v>
      </c>
      <c r="B1096" s="64" t="s">
        <v>513</v>
      </c>
      <c r="C1096" s="27" t="s">
        <v>1930</v>
      </c>
      <c r="D1096" s="28">
        <v>2311900</v>
      </c>
      <c r="E1096" s="65">
        <v>749944.94</v>
      </c>
      <c r="F1096" s="66">
        <f t="shared" si="16"/>
        <v>1561955.06</v>
      </c>
    </row>
    <row r="1097" spans="1:6" ht="24.6" customHeight="1">
      <c r="A1097" s="25" t="s">
        <v>551</v>
      </c>
      <c r="B1097" s="64" t="s">
        <v>513</v>
      </c>
      <c r="C1097" s="27" t="s">
        <v>1931</v>
      </c>
      <c r="D1097" s="28">
        <v>25000</v>
      </c>
      <c r="E1097" s="65">
        <v>7195.94</v>
      </c>
      <c r="F1097" s="66">
        <f t="shared" si="16"/>
        <v>17804.060000000001</v>
      </c>
    </row>
    <row r="1098" spans="1:6" ht="36.950000000000003" customHeight="1">
      <c r="A1098" s="25" t="s">
        <v>553</v>
      </c>
      <c r="B1098" s="64" t="s">
        <v>513</v>
      </c>
      <c r="C1098" s="27" t="s">
        <v>1932</v>
      </c>
      <c r="D1098" s="28">
        <v>25000</v>
      </c>
      <c r="E1098" s="65">
        <v>7195.94</v>
      </c>
      <c r="F1098" s="66">
        <f t="shared" si="16"/>
        <v>17804.060000000001</v>
      </c>
    </row>
    <row r="1099" spans="1:6">
      <c r="A1099" s="25" t="s">
        <v>555</v>
      </c>
      <c r="B1099" s="64" t="s">
        <v>513</v>
      </c>
      <c r="C1099" s="27" t="s">
        <v>1933</v>
      </c>
      <c r="D1099" s="28">
        <v>25000</v>
      </c>
      <c r="E1099" s="65">
        <v>7195.94</v>
      </c>
      <c r="F1099" s="66">
        <f t="shared" si="16"/>
        <v>17804.060000000001</v>
      </c>
    </row>
    <row r="1100" spans="1:6" ht="24.6" customHeight="1">
      <c r="A1100" s="25" t="s">
        <v>749</v>
      </c>
      <c r="B1100" s="64" t="s">
        <v>513</v>
      </c>
      <c r="C1100" s="27" t="s">
        <v>1934</v>
      </c>
      <c r="D1100" s="28">
        <v>2286900</v>
      </c>
      <c r="E1100" s="65">
        <v>742749</v>
      </c>
      <c r="F1100" s="66">
        <f t="shared" si="16"/>
        <v>1544151</v>
      </c>
    </row>
    <row r="1101" spans="1:6" ht="24.6" customHeight="1">
      <c r="A1101" s="25" t="s">
        <v>1041</v>
      </c>
      <c r="B1101" s="64" t="s">
        <v>513</v>
      </c>
      <c r="C1101" s="27" t="s">
        <v>1935</v>
      </c>
      <c r="D1101" s="28">
        <v>2286900</v>
      </c>
      <c r="E1101" s="65">
        <v>742749</v>
      </c>
      <c r="F1101" s="66">
        <f t="shared" si="16"/>
        <v>1544151</v>
      </c>
    </row>
    <row r="1102" spans="1:6" ht="36.950000000000003" customHeight="1">
      <c r="A1102" s="25" t="s">
        <v>1043</v>
      </c>
      <c r="B1102" s="64" t="s">
        <v>513</v>
      </c>
      <c r="C1102" s="27" t="s">
        <v>1936</v>
      </c>
      <c r="D1102" s="28">
        <v>2286900</v>
      </c>
      <c r="E1102" s="65">
        <v>742749</v>
      </c>
      <c r="F1102" s="66">
        <f t="shared" si="16"/>
        <v>1544151</v>
      </c>
    </row>
    <row r="1103" spans="1:6" ht="110.65" customHeight="1">
      <c r="A1103" s="67" t="s">
        <v>1937</v>
      </c>
      <c r="B1103" s="64" t="s">
        <v>513</v>
      </c>
      <c r="C1103" s="27" t="s">
        <v>1938</v>
      </c>
      <c r="D1103" s="28">
        <v>4244700</v>
      </c>
      <c r="E1103" s="65">
        <v>399058.68</v>
      </c>
      <c r="F1103" s="66">
        <f t="shared" ref="F1103:F1166" si="17">IF(OR(D1103="-",IF(E1103="-",0,E1103)&gt;=IF(D1103="-",0,D1103)),"-",IF(D1103="-",0,D1103)-IF(E1103="-",0,E1103))</f>
        <v>3845641.32</v>
      </c>
    </row>
    <row r="1104" spans="1:6" ht="24.6" customHeight="1">
      <c r="A1104" s="25" t="s">
        <v>551</v>
      </c>
      <c r="B1104" s="64" t="s">
        <v>513</v>
      </c>
      <c r="C1104" s="27" t="s">
        <v>1939</v>
      </c>
      <c r="D1104" s="28">
        <v>44700</v>
      </c>
      <c r="E1104" s="65">
        <v>3833.68</v>
      </c>
      <c r="F1104" s="66">
        <f t="shared" si="17"/>
        <v>40866.32</v>
      </c>
    </row>
    <row r="1105" spans="1:6" ht="36.950000000000003" customHeight="1">
      <c r="A1105" s="25" t="s">
        <v>553</v>
      </c>
      <c r="B1105" s="64" t="s">
        <v>513</v>
      </c>
      <c r="C1105" s="27" t="s">
        <v>1940</v>
      </c>
      <c r="D1105" s="28">
        <v>44700</v>
      </c>
      <c r="E1105" s="65">
        <v>3833.68</v>
      </c>
      <c r="F1105" s="66">
        <f t="shared" si="17"/>
        <v>40866.32</v>
      </c>
    </row>
    <row r="1106" spans="1:6">
      <c r="A1106" s="25" t="s">
        <v>555</v>
      </c>
      <c r="B1106" s="64" t="s">
        <v>513</v>
      </c>
      <c r="C1106" s="27" t="s">
        <v>1941</v>
      </c>
      <c r="D1106" s="28">
        <v>44700</v>
      </c>
      <c r="E1106" s="65">
        <v>3833.68</v>
      </c>
      <c r="F1106" s="66">
        <f t="shared" si="17"/>
        <v>40866.32</v>
      </c>
    </row>
    <row r="1107" spans="1:6" ht="24.6" customHeight="1">
      <c r="A1107" s="25" t="s">
        <v>749</v>
      </c>
      <c r="B1107" s="64" t="s">
        <v>513</v>
      </c>
      <c r="C1107" s="27" t="s">
        <v>1942</v>
      </c>
      <c r="D1107" s="28">
        <v>4200000</v>
      </c>
      <c r="E1107" s="65">
        <v>395225</v>
      </c>
      <c r="F1107" s="66">
        <f t="shared" si="17"/>
        <v>3804775</v>
      </c>
    </row>
    <row r="1108" spans="1:6" ht="24.6" customHeight="1">
      <c r="A1108" s="25" t="s">
        <v>1041</v>
      </c>
      <c r="B1108" s="64" t="s">
        <v>513</v>
      </c>
      <c r="C1108" s="27" t="s">
        <v>1943</v>
      </c>
      <c r="D1108" s="28">
        <v>4200000</v>
      </c>
      <c r="E1108" s="65">
        <v>395225</v>
      </c>
      <c r="F1108" s="66">
        <f t="shared" si="17"/>
        <v>3804775</v>
      </c>
    </row>
    <row r="1109" spans="1:6" ht="36.950000000000003" customHeight="1">
      <c r="A1109" s="25" t="s">
        <v>1043</v>
      </c>
      <c r="B1109" s="64" t="s">
        <v>513</v>
      </c>
      <c r="C1109" s="27" t="s">
        <v>1944</v>
      </c>
      <c r="D1109" s="28">
        <v>4200000</v>
      </c>
      <c r="E1109" s="65">
        <v>395225</v>
      </c>
      <c r="F1109" s="66">
        <f t="shared" si="17"/>
        <v>3804775</v>
      </c>
    </row>
    <row r="1110" spans="1:6" ht="98.45" customHeight="1">
      <c r="A1110" s="67" t="s">
        <v>1945</v>
      </c>
      <c r="B1110" s="64" t="s">
        <v>513</v>
      </c>
      <c r="C1110" s="27" t="s">
        <v>1946</v>
      </c>
      <c r="D1110" s="28">
        <v>216400</v>
      </c>
      <c r="E1110" s="65">
        <v>167010.16</v>
      </c>
      <c r="F1110" s="66">
        <f t="shared" si="17"/>
        <v>49389.84</v>
      </c>
    </row>
    <row r="1111" spans="1:6" ht="24.6" customHeight="1">
      <c r="A1111" s="25" t="s">
        <v>551</v>
      </c>
      <c r="B1111" s="64" t="s">
        <v>513</v>
      </c>
      <c r="C1111" s="27" t="s">
        <v>1947</v>
      </c>
      <c r="D1111" s="28">
        <v>2100</v>
      </c>
      <c r="E1111" s="65">
        <v>1625.16</v>
      </c>
      <c r="F1111" s="66">
        <f t="shared" si="17"/>
        <v>474.83999999999992</v>
      </c>
    </row>
    <row r="1112" spans="1:6" ht="36.950000000000003" customHeight="1">
      <c r="A1112" s="25" t="s">
        <v>553</v>
      </c>
      <c r="B1112" s="64" t="s">
        <v>513</v>
      </c>
      <c r="C1112" s="27" t="s">
        <v>1948</v>
      </c>
      <c r="D1112" s="28">
        <v>2100</v>
      </c>
      <c r="E1112" s="65">
        <v>1625.16</v>
      </c>
      <c r="F1112" s="66">
        <f t="shared" si="17"/>
        <v>474.83999999999992</v>
      </c>
    </row>
    <row r="1113" spans="1:6">
      <c r="A1113" s="25" t="s">
        <v>555</v>
      </c>
      <c r="B1113" s="64" t="s">
        <v>513</v>
      </c>
      <c r="C1113" s="27" t="s">
        <v>1949</v>
      </c>
      <c r="D1113" s="28">
        <v>2100</v>
      </c>
      <c r="E1113" s="65">
        <v>1625.16</v>
      </c>
      <c r="F1113" s="66">
        <f t="shared" si="17"/>
        <v>474.83999999999992</v>
      </c>
    </row>
    <row r="1114" spans="1:6" ht="24.6" customHeight="1">
      <c r="A1114" s="25" t="s">
        <v>749</v>
      </c>
      <c r="B1114" s="64" t="s">
        <v>513</v>
      </c>
      <c r="C1114" s="27" t="s">
        <v>1950</v>
      </c>
      <c r="D1114" s="28">
        <v>214300</v>
      </c>
      <c r="E1114" s="65">
        <v>165385</v>
      </c>
      <c r="F1114" s="66">
        <f t="shared" si="17"/>
        <v>48915</v>
      </c>
    </row>
    <row r="1115" spans="1:6" ht="24.6" customHeight="1">
      <c r="A1115" s="25" t="s">
        <v>1041</v>
      </c>
      <c r="B1115" s="64" t="s">
        <v>513</v>
      </c>
      <c r="C1115" s="27" t="s">
        <v>1951</v>
      </c>
      <c r="D1115" s="28">
        <v>214300</v>
      </c>
      <c r="E1115" s="65">
        <v>165385</v>
      </c>
      <c r="F1115" s="66">
        <f t="shared" si="17"/>
        <v>48915</v>
      </c>
    </row>
    <row r="1116" spans="1:6" ht="36.950000000000003" customHeight="1">
      <c r="A1116" s="25" t="s">
        <v>1043</v>
      </c>
      <c r="B1116" s="64" t="s">
        <v>513</v>
      </c>
      <c r="C1116" s="27" t="s">
        <v>1952</v>
      </c>
      <c r="D1116" s="28">
        <v>214300</v>
      </c>
      <c r="E1116" s="65">
        <v>165385</v>
      </c>
      <c r="F1116" s="66">
        <f t="shared" si="17"/>
        <v>48915</v>
      </c>
    </row>
    <row r="1117" spans="1:6" ht="172.15" customHeight="1">
      <c r="A1117" s="67" t="s">
        <v>1953</v>
      </c>
      <c r="B1117" s="64" t="s">
        <v>513</v>
      </c>
      <c r="C1117" s="27" t="s">
        <v>1954</v>
      </c>
      <c r="D1117" s="28">
        <v>245300</v>
      </c>
      <c r="E1117" s="65">
        <v>45434.21</v>
      </c>
      <c r="F1117" s="66">
        <f t="shared" si="17"/>
        <v>199865.79</v>
      </c>
    </row>
    <row r="1118" spans="1:6" ht="24.6" customHeight="1">
      <c r="A1118" s="25" t="s">
        <v>551</v>
      </c>
      <c r="B1118" s="64" t="s">
        <v>513</v>
      </c>
      <c r="C1118" s="27" t="s">
        <v>1955</v>
      </c>
      <c r="D1118" s="28">
        <v>245300</v>
      </c>
      <c r="E1118" s="65">
        <v>45434.21</v>
      </c>
      <c r="F1118" s="66">
        <f t="shared" si="17"/>
        <v>199865.79</v>
      </c>
    </row>
    <row r="1119" spans="1:6" ht="36.950000000000003" customHeight="1">
      <c r="A1119" s="25" t="s">
        <v>553</v>
      </c>
      <c r="B1119" s="64" t="s">
        <v>513</v>
      </c>
      <c r="C1119" s="27" t="s">
        <v>1956</v>
      </c>
      <c r="D1119" s="28">
        <v>245300</v>
      </c>
      <c r="E1119" s="65">
        <v>45434.21</v>
      </c>
      <c r="F1119" s="66">
        <f t="shared" si="17"/>
        <v>199865.79</v>
      </c>
    </row>
    <row r="1120" spans="1:6">
      <c r="A1120" s="25" t="s">
        <v>555</v>
      </c>
      <c r="B1120" s="64" t="s">
        <v>513</v>
      </c>
      <c r="C1120" s="27" t="s">
        <v>1957</v>
      </c>
      <c r="D1120" s="28">
        <v>245300</v>
      </c>
      <c r="E1120" s="65">
        <v>45434.21</v>
      </c>
      <c r="F1120" s="66">
        <f t="shared" si="17"/>
        <v>199865.79</v>
      </c>
    </row>
    <row r="1121" spans="1:6">
      <c r="A1121" s="52" t="s">
        <v>1286</v>
      </c>
      <c r="B1121" s="53" t="s">
        <v>513</v>
      </c>
      <c r="C1121" s="54" t="s">
        <v>1958</v>
      </c>
      <c r="D1121" s="55">
        <v>12274200</v>
      </c>
      <c r="E1121" s="56">
        <v>4094238.55</v>
      </c>
      <c r="F1121" s="57">
        <f t="shared" si="17"/>
        <v>8179961.4500000002</v>
      </c>
    </row>
    <row r="1122" spans="1:6" ht="24.6" customHeight="1">
      <c r="A1122" s="25" t="s">
        <v>1267</v>
      </c>
      <c r="B1122" s="64" t="s">
        <v>513</v>
      </c>
      <c r="C1122" s="27" t="s">
        <v>1959</v>
      </c>
      <c r="D1122" s="28">
        <v>12274200</v>
      </c>
      <c r="E1122" s="65">
        <v>4094238.55</v>
      </c>
      <c r="F1122" s="66">
        <f t="shared" si="17"/>
        <v>8179961.4500000002</v>
      </c>
    </row>
    <row r="1123" spans="1:6" ht="36.950000000000003" customHeight="1">
      <c r="A1123" s="25" t="s">
        <v>1269</v>
      </c>
      <c r="B1123" s="64" t="s">
        <v>513</v>
      </c>
      <c r="C1123" s="27" t="s">
        <v>1960</v>
      </c>
      <c r="D1123" s="28">
        <v>12274200</v>
      </c>
      <c r="E1123" s="65">
        <v>4094238.55</v>
      </c>
      <c r="F1123" s="66">
        <f t="shared" si="17"/>
        <v>8179961.4500000002</v>
      </c>
    </row>
    <row r="1124" spans="1:6" ht="61.5" customHeight="1">
      <c r="A1124" s="25" t="s">
        <v>1961</v>
      </c>
      <c r="B1124" s="64" t="s">
        <v>513</v>
      </c>
      <c r="C1124" s="27" t="s">
        <v>1962</v>
      </c>
      <c r="D1124" s="28">
        <v>445100</v>
      </c>
      <c r="E1124" s="65">
        <v>415403.07</v>
      </c>
      <c r="F1124" s="66">
        <f t="shared" si="17"/>
        <v>29696.929999999993</v>
      </c>
    </row>
    <row r="1125" spans="1:6" ht="61.5" customHeight="1">
      <c r="A1125" s="25" t="s">
        <v>527</v>
      </c>
      <c r="B1125" s="64" t="s">
        <v>513</v>
      </c>
      <c r="C1125" s="27" t="s">
        <v>1963</v>
      </c>
      <c r="D1125" s="28">
        <v>445100</v>
      </c>
      <c r="E1125" s="65">
        <v>415403.07</v>
      </c>
      <c r="F1125" s="66">
        <f t="shared" si="17"/>
        <v>29696.929999999993</v>
      </c>
    </row>
    <row r="1126" spans="1:6" ht="24.6" customHeight="1">
      <c r="A1126" s="25" t="s">
        <v>529</v>
      </c>
      <c r="B1126" s="64" t="s">
        <v>513</v>
      </c>
      <c r="C1126" s="27" t="s">
        <v>1964</v>
      </c>
      <c r="D1126" s="28">
        <v>445100</v>
      </c>
      <c r="E1126" s="65">
        <v>415403.07</v>
      </c>
      <c r="F1126" s="66">
        <f t="shared" si="17"/>
        <v>29696.929999999993</v>
      </c>
    </row>
    <row r="1127" spans="1:6" ht="24.6" customHeight="1">
      <c r="A1127" s="25" t="s">
        <v>531</v>
      </c>
      <c r="B1127" s="64" t="s">
        <v>513</v>
      </c>
      <c r="C1127" s="27" t="s">
        <v>1965</v>
      </c>
      <c r="D1127" s="28">
        <v>348700</v>
      </c>
      <c r="E1127" s="65">
        <v>319050</v>
      </c>
      <c r="F1127" s="66">
        <f t="shared" si="17"/>
        <v>29650</v>
      </c>
    </row>
    <row r="1128" spans="1:6" ht="49.15" customHeight="1">
      <c r="A1128" s="25" t="s">
        <v>533</v>
      </c>
      <c r="B1128" s="64" t="s">
        <v>513</v>
      </c>
      <c r="C1128" s="27" t="s">
        <v>1966</v>
      </c>
      <c r="D1128" s="28">
        <v>96400</v>
      </c>
      <c r="E1128" s="65">
        <v>96353.07</v>
      </c>
      <c r="F1128" s="66">
        <f t="shared" si="17"/>
        <v>46.929999999993015</v>
      </c>
    </row>
    <row r="1129" spans="1:6" ht="61.5" customHeight="1">
      <c r="A1129" s="25" t="s">
        <v>1967</v>
      </c>
      <c r="B1129" s="64" t="s">
        <v>513</v>
      </c>
      <c r="C1129" s="27" t="s">
        <v>1968</v>
      </c>
      <c r="D1129" s="28">
        <v>817000</v>
      </c>
      <c r="E1129" s="65">
        <v>224859.89</v>
      </c>
      <c r="F1129" s="66">
        <f t="shared" si="17"/>
        <v>592140.11</v>
      </c>
    </row>
    <row r="1130" spans="1:6" ht="24.6" customHeight="1">
      <c r="A1130" s="25" t="s">
        <v>551</v>
      </c>
      <c r="B1130" s="64" t="s">
        <v>513</v>
      </c>
      <c r="C1130" s="27" t="s">
        <v>1969</v>
      </c>
      <c r="D1130" s="28">
        <v>817000</v>
      </c>
      <c r="E1130" s="65">
        <v>224859.89</v>
      </c>
      <c r="F1130" s="66">
        <f t="shared" si="17"/>
        <v>592140.11</v>
      </c>
    </row>
    <row r="1131" spans="1:6" ht="36.950000000000003" customHeight="1">
      <c r="A1131" s="25" t="s">
        <v>553</v>
      </c>
      <c r="B1131" s="64" t="s">
        <v>513</v>
      </c>
      <c r="C1131" s="27" t="s">
        <v>1970</v>
      </c>
      <c r="D1131" s="28">
        <v>817000</v>
      </c>
      <c r="E1131" s="65">
        <v>224859.89</v>
      </c>
      <c r="F1131" s="66">
        <f t="shared" si="17"/>
        <v>592140.11</v>
      </c>
    </row>
    <row r="1132" spans="1:6">
      <c r="A1132" s="25" t="s">
        <v>555</v>
      </c>
      <c r="B1132" s="64" t="s">
        <v>513</v>
      </c>
      <c r="C1132" s="27" t="s">
        <v>1971</v>
      </c>
      <c r="D1132" s="28">
        <v>446500</v>
      </c>
      <c r="E1132" s="65">
        <v>89935.360000000001</v>
      </c>
      <c r="F1132" s="66">
        <f t="shared" si="17"/>
        <v>356564.64</v>
      </c>
    </row>
    <row r="1133" spans="1:6">
      <c r="A1133" s="25" t="s">
        <v>597</v>
      </c>
      <c r="B1133" s="64" t="s">
        <v>513</v>
      </c>
      <c r="C1133" s="27" t="s">
        <v>1972</v>
      </c>
      <c r="D1133" s="28">
        <v>370500</v>
      </c>
      <c r="E1133" s="65">
        <v>134924.53</v>
      </c>
      <c r="F1133" s="66">
        <f t="shared" si="17"/>
        <v>235575.47</v>
      </c>
    </row>
    <row r="1134" spans="1:6" ht="98.45" customHeight="1">
      <c r="A1134" s="67" t="s">
        <v>1290</v>
      </c>
      <c r="B1134" s="64" t="s">
        <v>513</v>
      </c>
      <c r="C1134" s="27" t="s">
        <v>1973</v>
      </c>
      <c r="D1134" s="28">
        <v>10793700</v>
      </c>
      <c r="E1134" s="65">
        <v>3281635.59</v>
      </c>
      <c r="F1134" s="66">
        <f t="shared" si="17"/>
        <v>7512064.4100000001</v>
      </c>
    </row>
    <row r="1135" spans="1:6" ht="61.5" customHeight="1">
      <c r="A1135" s="25" t="s">
        <v>527</v>
      </c>
      <c r="B1135" s="64" t="s">
        <v>513</v>
      </c>
      <c r="C1135" s="27" t="s">
        <v>1974</v>
      </c>
      <c r="D1135" s="28">
        <v>10248400</v>
      </c>
      <c r="E1135" s="65">
        <v>3057092.45</v>
      </c>
      <c r="F1135" s="66">
        <f t="shared" si="17"/>
        <v>7191307.5499999998</v>
      </c>
    </row>
    <row r="1136" spans="1:6" ht="24.6" customHeight="1">
      <c r="A1136" s="25" t="s">
        <v>529</v>
      </c>
      <c r="B1136" s="64" t="s">
        <v>513</v>
      </c>
      <c r="C1136" s="27" t="s">
        <v>1975</v>
      </c>
      <c r="D1136" s="28">
        <v>10248400</v>
      </c>
      <c r="E1136" s="65">
        <v>3057092.45</v>
      </c>
      <c r="F1136" s="66">
        <f t="shared" si="17"/>
        <v>7191307.5499999998</v>
      </c>
    </row>
    <row r="1137" spans="1:6" ht="24.6" customHeight="1">
      <c r="A1137" s="25" t="s">
        <v>531</v>
      </c>
      <c r="B1137" s="64" t="s">
        <v>513</v>
      </c>
      <c r="C1137" s="27" t="s">
        <v>1976</v>
      </c>
      <c r="D1137" s="28">
        <v>7486300</v>
      </c>
      <c r="E1137" s="65">
        <v>2209533.2000000002</v>
      </c>
      <c r="F1137" s="66">
        <f t="shared" si="17"/>
        <v>5276766.8</v>
      </c>
    </row>
    <row r="1138" spans="1:6" ht="36.950000000000003" customHeight="1">
      <c r="A1138" s="25" t="s">
        <v>539</v>
      </c>
      <c r="B1138" s="64" t="s">
        <v>513</v>
      </c>
      <c r="C1138" s="27" t="s">
        <v>1977</v>
      </c>
      <c r="D1138" s="28">
        <v>661200</v>
      </c>
      <c r="E1138" s="65">
        <v>157073</v>
      </c>
      <c r="F1138" s="66">
        <f t="shared" si="17"/>
        <v>504127</v>
      </c>
    </row>
    <row r="1139" spans="1:6" ht="49.15" customHeight="1">
      <c r="A1139" s="25" t="s">
        <v>533</v>
      </c>
      <c r="B1139" s="64" t="s">
        <v>513</v>
      </c>
      <c r="C1139" s="27" t="s">
        <v>1978</v>
      </c>
      <c r="D1139" s="28">
        <v>2100900</v>
      </c>
      <c r="E1139" s="65">
        <v>690486.25</v>
      </c>
      <c r="F1139" s="66">
        <f t="shared" si="17"/>
        <v>1410413.75</v>
      </c>
    </row>
    <row r="1140" spans="1:6" ht="24.6" customHeight="1">
      <c r="A1140" s="25" t="s">
        <v>551</v>
      </c>
      <c r="B1140" s="64" t="s">
        <v>513</v>
      </c>
      <c r="C1140" s="27" t="s">
        <v>1979</v>
      </c>
      <c r="D1140" s="28">
        <v>544300</v>
      </c>
      <c r="E1140" s="65">
        <v>224178.14</v>
      </c>
      <c r="F1140" s="66">
        <f t="shared" si="17"/>
        <v>320121.86</v>
      </c>
    </row>
    <row r="1141" spans="1:6" ht="36.950000000000003" customHeight="1">
      <c r="A1141" s="25" t="s">
        <v>553</v>
      </c>
      <c r="B1141" s="64" t="s">
        <v>513</v>
      </c>
      <c r="C1141" s="27" t="s">
        <v>1980</v>
      </c>
      <c r="D1141" s="28">
        <v>544300</v>
      </c>
      <c r="E1141" s="65">
        <v>224178.14</v>
      </c>
      <c r="F1141" s="66">
        <f t="shared" si="17"/>
        <v>320121.86</v>
      </c>
    </row>
    <row r="1142" spans="1:6">
      <c r="A1142" s="25" t="s">
        <v>555</v>
      </c>
      <c r="B1142" s="64" t="s">
        <v>513</v>
      </c>
      <c r="C1142" s="27" t="s">
        <v>1981</v>
      </c>
      <c r="D1142" s="28">
        <v>544300</v>
      </c>
      <c r="E1142" s="65">
        <v>224178.14</v>
      </c>
      <c r="F1142" s="66">
        <f t="shared" si="17"/>
        <v>320121.86</v>
      </c>
    </row>
    <row r="1143" spans="1:6">
      <c r="A1143" s="25" t="s">
        <v>559</v>
      </c>
      <c r="B1143" s="64" t="s">
        <v>513</v>
      </c>
      <c r="C1143" s="27" t="s">
        <v>1982</v>
      </c>
      <c r="D1143" s="28">
        <v>1000</v>
      </c>
      <c r="E1143" s="65">
        <v>365</v>
      </c>
      <c r="F1143" s="66">
        <f t="shared" si="17"/>
        <v>635</v>
      </c>
    </row>
    <row r="1144" spans="1:6">
      <c r="A1144" s="25" t="s">
        <v>561</v>
      </c>
      <c r="B1144" s="64" t="s">
        <v>513</v>
      </c>
      <c r="C1144" s="27" t="s">
        <v>1983</v>
      </c>
      <c r="D1144" s="28">
        <v>1000</v>
      </c>
      <c r="E1144" s="65">
        <v>365</v>
      </c>
      <c r="F1144" s="66">
        <f t="shared" si="17"/>
        <v>635</v>
      </c>
    </row>
    <row r="1145" spans="1:6">
      <c r="A1145" s="25" t="s">
        <v>563</v>
      </c>
      <c r="B1145" s="64" t="s">
        <v>513</v>
      </c>
      <c r="C1145" s="27" t="s">
        <v>1984</v>
      </c>
      <c r="D1145" s="28">
        <v>1000</v>
      </c>
      <c r="E1145" s="65">
        <v>365</v>
      </c>
      <c r="F1145" s="66">
        <f t="shared" si="17"/>
        <v>635</v>
      </c>
    </row>
    <row r="1146" spans="1:6" ht="49.15" customHeight="1">
      <c r="A1146" s="25" t="s">
        <v>1985</v>
      </c>
      <c r="B1146" s="64" t="s">
        <v>513</v>
      </c>
      <c r="C1146" s="27" t="s">
        <v>1986</v>
      </c>
      <c r="D1146" s="28">
        <v>7600</v>
      </c>
      <c r="E1146" s="65">
        <v>6982</v>
      </c>
      <c r="F1146" s="66">
        <f t="shared" si="17"/>
        <v>618</v>
      </c>
    </row>
    <row r="1147" spans="1:6">
      <c r="A1147" s="25" t="s">
        <v>559</v>
      </c>
      <c r="B1147" s="64" t="s">
        <v>513</v>
      </c>
      <c r="C1147" s="27" t="s">
        <v>1987</v>
      </c>
      <c r="D1147" s="28">
        <v>7600</v>
      </c>
      <c r="E1147" s="65">
        <v>6982</v>
      </c>
      <c r="F1147" s="66">
        <f t="shared" si="17"/>
        <v>618</v>
      </c>
    </row>
    <row r="1148" spans="1:6">
      <c r="A1148" s="25" t="s">
        <v>561</v>
      </c>
      <c r="B1148" s="64" t="s">
        <v>513</v>
      </c>
      <c r="C1148" s="27" t="s">
        <v>1988</v>
      </c>
      <c r="D1148" s="28">
        <v>7600</v>
      </c>
      <c r="E1148" s="65">
        <v>6982</v>
      </c>
      <c r="F1148" s="66">
        <f t="shared" si="17"/>
        <v>618</v>
      </c>
    </row>
    <row r="1149" spans="1:6" ht="24.6" customHeight="1">
      <c r="A1149" s="25" t="s">
        <v>623</v>
      </c>
      <c r="B1149" s="64" t="s">
        <v>513</v>
      </c>
      <c r="C1149" s="27" t="s">
        <v>1989</v>
      </c>
      <c r="D1149" s="28">
        <v>7600</v>
      </c>
      <c r="E1149" s="65">
        <v>6982</v>
      </c>
      <c r="F1149" s="66">
        <f t="shared" si="17"/>
        <v>618</v>
      </c>
    </row>
    <row r="1150" spans="1:6" ht="61.5" customHeight="1">
      <c r="A1150" s="25" t="s">
        <v>1990</v>
      </c>
      <c r="B1150" s="64" t="s">
        <v>513</v>
      </c>
      <c r="C1150" s="27" t="s">
        <v>1991</v>
      </c>
      <c r="D1150" s="28">
        <v>210800</v>
      </c>
      <c r="E1150" s="65">
        <v>165358</v>
      </c>
      <c r="F1150" s="66">
        <f t="shared" si="17"/>
        <v>45442</v>
      </c>
    </row>
    <row r="1151" spans="1:6" ht="24.6" customHeight="1">
      <c r="A1151" s="25" t="s">
        <v>551</v>
      </c>
      <c r="B1151" s="64" t="s">
        <v>513</v>
      </c>
      <c r="C1151" s="27" t="s">
        <v>1992</v>
      </c>
      <c r="D1151" s="28">
        <v>210800</v>
      </c>
      <c r="E1151" s="65">
        <v>165358</v>
      </c>
      <c r="F1151" s="66">
        <f t="shared" si="17"/>
        <v>45442</v>
      </c>
    </row>
    <row r="1152" spans="1:6" ht="36.950000000000003" customHeight="1">
      <c r="A1152" s="25" t="s">
        <v>553</v>
      </c>
      <c r="B1152" s="64" t="s">
        <v>513</v>
      </c>
      <c r="C1152" s="27" t="s">
        <v>1993</v>
      </c>
      <c r="D1152" s="28">
        <v>210800</v>
      </c>
      <c r="E1152" s="65">
        <v>165358</v>
      </c>
      <c r="F1152" s="66">
        <f t="shared" si="17"/>
        <v>45442</v>
      </c>
    </row>
    <row r="1153" spans="1:6">
      <c r="A1153" s="25" t="s">
        <v>555</v>
      </c>
      <c r="B1153" s="64" t="s">
        <v>513</v>
      </c>
      <c r="C1153" s="27" t="s">
        <v>1994</v>
      </c>
      <c r="D1153" s="28">
        <v>210800</v>
      </c>
      <c r="E1153" s="65">
        <v>165358</v>
      </c>
      <c r="F1153" s="66">
        <f t="shared" si="17"/>
        <v>45442</v>
      </c>
    </row>
    <row r="1154" spans="1:6" ht="24.6" customHeight="1">
      <c r="A1154" s="52" t="s">
        <v>1995</v>
      </c>
      <c r="B1154" s="53" t="s">
        <v>513</v>
      </c>
      <c r="C1154" s="54" t="s">
        <v>1996</v>
      </c>
      <c r="D1154" s="55">
        <v>18387800</v>
      </c>
      <c r="E1154" s="56">
        <v>2083321.95</v>
      </c>
      <c r="F1154" s="57">
        <f t="shared" si="17"/>
        <v>16304478.050000001</v>
      </c>
    </row>
    <row r="1155" spans="1:6">
      <c r="A1155" s="25" t="s">
        <v>517</v>
      </c>
      <c r="B1155" s="64" t="s">
        <v>513</v>
      </c>
      <c r="C1155" s="27" t="s">
        <v>1997</v>
      </c>
      <c r="D1155" s="28">
        <v>4794500</v>
      </c>
      <c r="E1155" s="65">
        <v>1444207.48</v>
      </c>
      <c r="F1155" s="66">
        <f t="shared" si="17"/>
        <v>3350292.52</v>
      </c>
    </row>
    <row r="1156" spans="1:6">
      <c r="A1156" s="52" t="s">
        <v>565</v>
      </c>
      <c r="B1156" s="53" t="s">
        <v>513</v>
      </c>
      <c r="C1156" s="54" t="s">
        <v>1998</v>
      </c>
      <c r="D1156" s="55">
        <v>4794500</v>
      </c>
      <c r="E1156" s="56">
        <v>1444207.48</v>
      </c>
      <c r="F1156" s="57">
        <f t="shared" si="17"/>
        <v>3350292.52</v>
      </c>
    </row>
    <row r="1157" spans="1:6" ht="36.950000000000003" customHeight="1">
      <c r="A1157" s="25" t="s">
        <v>1999</v>
      </c>
      <c r="B1157" s="64" t="s">
        <v>513</v>
      </c>
      <c r="C1157" s="27" t="s">
        <v>2000</v>
      </c>
      <c r="D1157" s="28">
        <v>4794500</v>
      </c>
      <c r="E1157" s="65">
        <v>1444207.48</v>
      </c>
      <c r="F1157" s="66">
        <f t="shared" si="17"/>
        <v>3350292.52</v>
      </c>
    </row>
    <row r="1158" spans="1:6" ht="61.5" customHeight="1">
      <c r="A1158" s="25" t="s">
        <v>2001</v>
      </c>
      <c r="B1158" s="64" t="s">
        <v>513</v>
      </c>
      <c r="C1158" s="27" t="s">
        <v>2002</v>
      </c>
      <c r="D1158" s="28">
        <v>507200</v>
      </c>
      <c r="E1158" s="65">
        <v>30411.360000000001</v>
      </c>
      <c r="F1158" s="66">
        <f t="shared" si="17"/>
        <v>476788.64</v>
      </c>
    </row>
    <row r="1159" spans="1:6" ht="73.7" customHeight="1">
      <c r="A1159" s="25" t="s">
        <v>2003</v>
      </c>
      <c r="B1159" s="64" t="s">
        <v>513</v>
      </c>
      <c r="C1159" s="27" t="s">
        <v>2004</v>
      </c>
      <c r="D1159" s="28">
        <v>42600</v>
      </c>
      <c r="E1159" s="65">
        <v>14211.36</v>
      </c>
      <c r="F1159" s="66">
        <f t="shared" si="17"/>
        <v>28388.639999999999</v>
      </c>
    </row>
    <row r="1160" spans="1:6" ht="24.6" customHeight="1">
      <c r="A1160" s="25" t="s">
        <v>551</v>
      </c>
      <c r="B1160" s="64" t="s">
        <v>513</v>
      </c>
      <c r="C1160" s="27" t="s">
        <v>2005</v>
      </c>
      <c r="D1160" s="28">
        <v>42600</v>
      </c>
      <c r="E1160" s="65">
        <v>14211.36</v>
      </c>
      <c r="F1160" s="66">
        <f t="shared" si="17"/>
        <v>28388.639999999999</v>
      </c>
    </row>
    <row r="1161" spans="1:6" ht="36.950000000000003" customHeight="1">
      <c r="A1161" s="25" t="s">
        <v>553</v>
      </c>
      <c r="B1161" s="64" t="s">
        <v>513</v>
      </c>
      <c r="C1161" s="27" t="s">
        <v>2006</v>
      </c>
      <c r="D1161" s="28">
        <v>42600</v>
      </c>
      <c r="E1161" s="65">
        <v>14211.36</v>
      </c>
      <c r="F1161" s="66">
        <f t="shared" si="17"/>
        <v>28388.639999999999</v>
      </c>
    </row>
    <row r="1162" spans="1:6">
      <c r="A1162" s="25" t="s">
        <v>555</v>
      </c>
      <c r="B1162" s="64" t="s">
        <v>513</v>
      </c>
      <c r="C1162" s="27" t="s">
        <v>2007</v>
      </c>
      <c r="D1162" s="28">
        <v>42600</v>
      </c>
      <c r="E1162" s="65">
        <v>14211.36</v>
      </c>
      <c r="F1162" s="66">
        <f t="shared" si="17"/>
        <v>28388.639999999999</v>
      </c>
    </row>
    <row r="1163" spans="1:6" ht="86.1" customHeight="1">
      <c r="A1163" s="67" t="s">
        <v>2008</v>
      </c>
      <c r="B1163" s="64" t="s">
        <v>513</v>
      </c>
      <c r="C1163" s="27" t="s">
        <v>2009</v>
      </c>
      <c r="D1163" s="28">
        <v>200000</v>
      </c>
      <c r="E1163" s="65">
        <v>16200</v>
      </c>
      <c r="F1163" s="66">
        <f t="shared" si="17"/>
        <v>183800</v>
      </c>
    </row>
    <row r="1164" spans="1:6" ht="24.6" customHeight="1">
      <c r="A1164" s="25" t="s">
        <v>551</v>
      </c>
      <c r="B1164" s="64" t="s">
        <v>513</v>
      </c>
      <c r="C1164" s="27" t="s">
        <v>2010</v>
      </c>
      <c r="D1164" s="28">
        <v>200000</v>
      </c>
      <c r="E1164" s="65">
        <v>16200</v>
      </c>
      <c r="F1164" s="66">
        <f t="shared" si="17"/>
        <v>183800</v>
      </c>
    </row>
    <row r="1165" spans="1:6" ht="36.950000000000003" customHeight="1">
      <c r="A1165" s="25" t="s">
        <v>553</v>
      </c>
      <c r="B1165" s="64" t="s">
        <v>513</v>
      </c>
      <c r="C1165" s="27" t="s">
        <v>2011</v>
      </c>
      <c r="D1165" s="28">
        <v>200000</v>
      </c>
      <c r="E1165" s="65">
        <v>16200</v>
      </c>
      <c r="F1165" s="66">
        <f t="shared" si="17"/>
        <v>183800</v>
      </c>
    </row>
    <row r="1166" spans="1:6">
      <c r="A1166" s="25" t="s">
        <v>555</v>
      </c>
      <c r="B1166" s="64" t="s">
        <v>513</v>
      </c>
      <c r="C1166" s="27" t="s">
        <v>2012</v>
      </c>
      <c r="D1166" s="28">
        <v>200000</v>
      </c>
      <c r="E1166" s="65">
        <v>16200</v>
      </c>
      <c r="F1166" s="66">
        <f t="shared" si="17"/>
        <v>183800</v>
      </c>
    </row>
    <row r="1167" spans="1:6" ht="110.65" customHeight="1">
      <c r="A1167" s="67" t="s">
        <v>2013</v>
      </c>
      <c r="B1167" s="64" t="s">
        <v>513</v>
      </c>
      <c r="C1167" s="27" t="s">
        <v>2014</v>
      </c>
      <c r="D1167" s="28">
        <v>264600</v>
      </c>
      <c r="E1167" s="65" t="s">
        <v>44</v>
      </c>
      <c r="F1167" s="66">
        <f t="shared" ref="F1167:F1230" si="18">IF(OR(D1167="-",IF(E1167="-",0,E1167)&gt;=IF(D1167="-",0,D1167)),"-",IF(D1167="-",0,D1167)-IF(E1167="-",0,E1167))</f>
        <v>264600</v>
      </c>
    </row>
    <row r="1168" spans="1:6">
      <c r="A1168" s="25" t="s">
        <v>559</v>
      </c>
      <c r="B1168" s="64" t="s">
        <v>513</v>
      </c>
      <c r="C1168" s="27" t="s">
        <v>2015</v>
      </c>
      <c r="D1168" s="28">
        <v>264600</v>
      </c>
      <c r="E1168" s="65" t="s">
        <v>44</v>
      </c>
      <c r="F1168" s="66">
        <f t="shared" si="18"/>
        <v>264600</v>
      </c>
    </row>
    <row r="1169" spans="1:6">
      <c r="A1169" s="25" t="s">
        <v>1021</v>
      </c>
      <c r="B1169" s="64" t="s">
        <v>513</v>
      </c>
      <c r="C1169" s="27" t="s">
        <v>2016</v>
      </c>
      <c r="D1169" s="28">
        <v>264600</v>
      </c>
      <c r="E1169" s="65" t="s">
        <v>44</v>
      </c>
      <c r="F1169" s="66">
        <f t="shared" si="18"/>
        <v>264600</v>
      </c>
    </row>
    <row r="1170" spans="1:6" ht="49.15" customHeight="1">
      <c r="A1170" s="25" t="s">
        <v>2017</v>
      </c>
      <c r="B1170" s="64" t="s">
        <v>513</v>
      </c>
      <c r="C1170" s="27" t="s">
        <v>2018</v>
      </c>
      <c r="D1170" s="28">
        <v>4287300</v>
      </c>
      <c r="E1170" s="65">
        <v>1413796.12</v>
      </c>
      <c r="F1170" s="66">
        <f t="shared" si="18"/>
        <v>2873503.88</v>
      </c>
    </row>
    <row r="1171" spans="1:6" ht="73.7" customHeight="1">
      <c r="A1171" s="67" t="s">
        <v>2019</v>
      </c>
      <c r="B1171" s="64" t="s">
        <v>513</v>
      </c>
      <c r="C1171" s="27" t="s">
        <v>2020</v>
      </c>
      <c r="D1171" s="28">
        <v>3688700</v>
      </c>
      <c r="E1171" s="65">
        <v>1253813.8999999999</v>
      </c>
      <c r="F1171" s="66">
        <f t="shared" si="18"/>
        <v>2434886.1</v>
      </c>
    </row>
    <row r="1172" spans="1:6" ht="61.5" customHeight="1">
      <c r="A1172" s="25" t="s">
        <v>527</v>
      </c>
      <c r="B1172" s="64" t="s">
        <v>513</v>
      </c>
      <c r="C1172" s="27" t="s">
        <v>2021</v>
      </c>
      <c r="D1172" s="28">
        <v>3688700</v>
      </c>
      <c r="E1172" s="65">
        <v>1253813.8999999999</v>
      </c>
      <c r="F1172" s="66">
        <f t="shared" si="18"/>
        <v>2434886.1</v>
      </c>
    </row>
    <row r="1173" spans="1:6" ht="24.6" customHeight="1">
      <c r="A1173" s="25" t="s">
        <v>529</v>
      </c>
      <c r="B1173" s="64" t="s">
        <v>513</v>
      </c>
      <c r="C1173" s="27" t="s">
        <v>2022</v>
      </c>
      <c r="D1173" s="28">
        <v>3688700</v>
      </c>
      <c r="E1173" s="65">
        <v>1253813.8999999999</v>
      </c>
      <c r="F1173" s="66">
        <f t="shared" si="18"/>
        <v>2434886.1</v>
      </c>
    </row>
    <row r="1174" spans="1:6" ht="24.6" customHeight="1">
      <c r="A1174" s="25" t="s">
        <v>531</v>
      </c>
      <c r="B1174" s="64" t="s">
        <v>513</v>
      </c>
      <c r="C1174" s="27" t="s">
        <v>2023</v>
      </c>
      <c r="D1174" s="28">
        <v>2833100</v>
      </c>
      <c r="E1174" s="65">
        <v>898340.54</v>
      </c>
      <c r="F1174" s="66">
        <f t="shared" si="18"/>
        <v>1934759.46</v>
      </c>
    </row>
    <row r="1175" spans="1:6" ht="49.15" customHeight="1">
      <c r="A1175" s="25" t="s">
        <v>533</v>
      </c>
      <c r="B1175" s="64" t="s">
        <v>513</v>
      </c>
      <c r="C1175" s="27" t="s">
        <v>2024</v>
      </c>
      <c r="D1175" s="28">
        <v>855600</v>
      </c>
      <c r="E1175" s="65">
        <v>355473.36</v>
      </c>
      <c r="F1175" s="66">
        <f t="shared" si="18"/>
        <v>500126.64</v>
      </c>
    </row>
    <row r="1176" spans="1:6" ht="73.7" customHeight="1">
      <c r="A1176" s="25" t="s">
        <v>2025</v>
      </c>
      <c r="B1176" s="64" t="s">
        <v>513</v>
      </c>
      <c r="C1176" s="27" t="s">
        <v>2026</v>
      </c>
      <c r="D1176" s="28">
        <v>598600</v>
      </c>
      <c r="E1176" s="65">
        <v>159982.22</v>
      </c>
      <c r="F1176" s="66">
        <f t="shared" si="18"/>
        <v>438617.78</v>
      </c>
    </row>
    <row r="1177" spans="1:6" ht="61.5" customHeight="1">
      <c r="A1177" s="25" t="s">
        <v>527</v>
      </c>
      <c r="B1177" s="64" t="s">
        <v>513</v>
      </c>
      <c r="C1177" s="27" t="s">
        <v>2027</v>
      </c>
      <c r="D1177" s="28">
        <v>121300</v>
      </c>
      <c r="E1177" s="65">
        <v>22738.85</v>
      </c>
      <c r="F1177" s="66">
        <f t="shared" si="18"/>
        <v>98561.15</v>
      </c>
    </row>
    <row r="1178" spans="1:6" ht="24.6" customHeight="1">
      <c r="A1178" s="25" t="s">
        <v>529</v>
      </c>
      <c r="B1178" s="64" t="s">
        <v>513</v>
      </c>
      <c r="C1178" s="27" t="s">
        <v>2028</v>
      </c>
      <c r="D1178" s="28">
        <v>121300</v>
      </c>
      <c r="E1178" s="65">
        <v>22738.85</v>
      </c>
      <c r="F1178" s="66">
        <f t="shared" si="18"/>
        <v>98561.15</v>
      </c>
    </row>
    <row r="1179" spans="1:6" ht="36.950000000000003" customHeight="1">
      <c r="A1179" s="25" t="s">
        <v>539</v>
      </c>
      <c r="B1179" s="64" t="s">
        <v>513</v>
      </c>
      <c r="C1179" s="27" t="s">
        <v>2029</v>
      </c>
      <c r="D1179" s="28">
        <v>93200</v>
      </c>
      <c r="E1179" s="65">
        <v>12050.66</v>
      </c>
      <c r="F1179" s="66">
        <f t="shared" si="18"/>
        <v>81149.34</v>
      </c>
    </row>
    <row r="1180" spans="1:6" ht="49.15" customHeight="1">
      <c r="A1180" s="25" t="s">
        <v>533</v>
      </c>
      <c r="B1180" s="64" t="s">
        <v>513</v>
      </c>
      <c r="C1180" s="27" t="s">
        <v>2030</v>
      </c>
      <c r="D1180" s="28">
        <v>28100</v>
      </c>
      <c r="E1180" s="65">
        <v>10688.19</v>
      </c>
      <c r="F1180" s="66">
        <f t="shared" si="18"/>
        <v>17411.809999999998</v>
      </c>
    </row>
    <row r="1181" spans="1:6" ht="24.6" customHeight="1">
      <c r="A1181" s="25" t="s">
        <v>551</v>
      </c>
      <c r="B1181" s="64" t="s">
        <v>513</v>
      </c>
      <c r="C1181" s="27" t="s">
        <v>2031</v>
      </c>
      <c r="D1181" s="28">
        <v>477300</v>
      </c>
      <c r="E1181" s="65">
        <v>137243.37</v>
      </c>
      <c r="F1181" s="66">
        <f t="shared" si="18"/>
        <v>340056.63</v>
      </c>
    </row>
    <row r="1182" spans="1:6" ht="36.950000000000003" customHeight="1">
      <c r="A1182" s="25" t="s">
        <v>553</v>
      </c>
      <c r="B1182" s="64" t="s">
        <v>513</v>
      </c>
      <c r="C1182" s="27" t="s">
        <v>2032</v>
      </c>
      <c r="D1182" s="28">
        <v>477300</v>
      </c>
      <c r="E1182" s="65">
        <v>137243.37</v>
      </c>
      <c r="F1182" s="66">
        <f t="shared" si="18"/>
        <v>340056.63</v>
      </c>
    </row>
    <row r="1183" spans="1:6">
      <c r="A1183" s="25" t="s">
        <v>555</v>
      </c>
      <c r="B1183" s="64" t="s">
        <v>513</v>
      </c>
      <c r="C1183" s="27" t="s">
        <v>2033</v>
      </c>
      <c r="D1183" s="28">
        <v>477300</v>
      </c>
      <c r="E1183" s="65">
        <v>137243.37</v>
      </c>
      <c r="F1183" s="66">
        <f t="shared" si="18"/>
        <v>340056.63</v>
      </c>
    </row>
    <row r="1184" spans="1:6">
      <c r="A1184" s="25" t="s">
        <v>881</v>
      </c>
      <c r="B1184" s="64" t="s">
        <v>513</v>
      </c>
      <c r="C1184" s="27" t="s">
        <v>2034</v>
      </c>
      <c r="D1184" s="28">
        <v>200000</v>
      </c>
      <c r="E1184" s="65" t="s">
        <v>44</v>
      </c>
      <c r="F1184" s="66">
        <f t="shared" si="18"/>
        <v>200000</v>
      </c>
    </row>
    <row r="1185" spans="1:6" ht="24.6" customHeight="1">
      <c r="A1185" s="52" t="s">
        <v>962</v>
      </c>
      <c r="B1185" s="53" t="s">
        <v>513</v>
      </c>
      <c r="C1185" s="54" t="s">
        <v>2035</v>
      </c>
      <c r="D1185" s="55">
        <v>200000</v>
      </c>
      <c r="E1185" s="56" t="s">
        <v>44</v>
      </c>
      <c r="F1185" s="57">
        <f t="shared" si="18"/>
        <v>200000</v>
      </c>
    </row>
    <row r="1186" spans="1:6" ht="36.950000000000003" customHeight="1">
      <c r="A1186" s="25" t="s">
        <v>1999</v>
      </c>
      <c r="B1186" s="64" t="s">
        <v>513</v>
      </c>
      <c r="C1186" s="27" t="s">
        <v>2036</v>
      </c>
      <c r="D1186" s="28">
        <v>200000</v>
      </c>
      <c r="E1186" s="65" t="s">
        <v>44</v>
      </c>
      <c r="F1186" s="66">
        <f t="shared" si="18"/>
        <v>200000</v>
      </c>
    </row>
    <row r="1187" spans="1:6" ht="61.5" customHeight="1">
      <c r="A1187" s="25" t="s">
        <v>2001</v>
      </c>
      <c r="B1187" s="64" t="s">
        <v>513</v>
      </c>
      <c r="C1187" s="27" t="s">
        <v>2037</v>
      </c>
      <c r="D1187" s="28">
        <v>200000</v>
      </c>
      <c r="E1187" s="65" t="s">
        <v>44</v>
      </c>
      <c r="F1187" s="66">
        <f t="shared" si="18"/>
        <v>200000</v>
      </c>
    </row>
    <row r="1188" spans="1:6" ht="123" customHeight="1">
      <c r="A1188" s="67" t="s">
        <v>2038</v>
      </c>
      <c r="B1188" s="64" t="s">
        <v>513</v>
      </c>
      <c r="C1188" s="27" t="s">
        <v>2039</v>
      </c>
      <c r="D1188" s="28">
        <v>200000</v>
      </c>
      <c r="E1188" s="65" t="s">
        <v>44</v>
      </c>
      <c r="F1188" s="66">
        <f t="shared" si="18"/>
        <v>200000</v>
      </c>
    </row>
    <row r="1189" spans="1:6" ht="24.6" customHeight="1">
      <c r="A1189" s="25" t="s">
        <v>551</v>
      </c>
      <c r="B1189" s="64" t="s">
        <v>513</v>
      </c>
      <c r="C1189" s="27" t="s">
        <v>2040</v>
      </c>
      <c r="D1189" s="28">
        <v>200000</v>
      </c>
      <c r="E1189" s="65" t="s">
        <v>44</v>
      </c>
      <c r="F1189" s="66">
        <f t="shared" si="18"/>
        <v>200000</v>
      </c>
    </row>
    <row r="1190" spans="1:6" ht="36.950000000000003" customHeight="1">
      <c r="A1190" s="25" t="s">
        <v>553</v>
      </c>
      <c r="B1190" s="64" t="s">
        <v>513</v>
      </c>
      <c r="C1190" s="27" t="s">
        <v>2041</v>
      </c>
      <c r="D1190" s="28">
        <v>200000</v>
      </c>
      <c r="E1190" s="65" t="s">
        <v>44</v>
      </c>
      <c r="F1190" s="66">
        <f t="shared" si="18"/>
        <v>200000</v>
      </c>
    </row>
    <row r="1191" spans="1:6" ht="49.15" customHeight="1">
      <c r="A1191" s="25" t="s">
        <v>2042</v>
      </c>
      <c r="B1191" s="64" t="s">
        <v>513</v>
      </c>
      <c r="C1191" s="27" t="s">
        <v>2043</v>
      </c>
      <c r="D1191" s="28">
        <v>200000</v>
      </c>
      <c r="E1191" s="65" t="s">
        <v>44</v>
      </c>
      <c r="F1191" s="66">
        <f t="shared" si="18"/>
        <v>200000</v>
      </c>
    </row>
    <row r="1192" spans="1:6">
      <c r="A1192" s="25" t="s">
        <v>1006</v>
      </c>
      <c r="B1192" s="64" t="s">
        <v>513</v>
      </c>
      <c r="C1192" s="27" t="s">
        <v>2044</v>
      </c>
      <c r="D1192" s="28">
        <v>5044800</v>
      </c>
      <c r="E1192" s="65">
        <v>639114.47</v>
      </c>
      <c r="F1192" s="66">
        <f t="shared" si="18"/>
        <v>4405685.53</v>
      </c>
    </row>
    <row r="1193" spans="1:6">
      <c r="A1193" s="52" t="s">
        <v>2045</v>
      </c>
      <c r="B1193" s="53" t="s">
        <v>513</v>
      </c>
      <c r="C1193" s="54" t="s">
        <v>2046</v>
      </c>
      <c r="D1193" s="55">
        <v>5044800</v>
      </c>
      <c r="E1193" s="56">
        <v>639114.47</v>
      </c>
      <c r="F1193" s="57">
        <f t="shared" si="18"/>
        <v>4405685.53</v>
      </c>
    </row>
    <row r="1194" spans="1:6" ht="49.15" customHeight="1">
      <c r="A1194" s="25" t="s">
        <v>964</v>
      </c>
      <c r="B1194" s="64" t="s">
        <v>513</v>
      </c>
      <c r="C1194" s="27" t="s">
        <v>2047</v>
      </c>
      <c r="D1194" s="28">
        <v>3356600</v>
      </c>
      <c r="E1194" s="65" t="s">
        <v>44</v>
      </c>
      <c r="F1194" s="66">
        <f t="shared" si="18"/>
        <v>3356600</v>
      </c>
    </row>
    <row r="1195" spans="1:6" ht="86.1" customHeight="1">
      <c r="A1195" s="67" t="s">
        <v>2048</v>
      </c>
      <c r="B1195" s="64" t="s">
        <v>513</v>
      </c>
      <c r="C1195" s="27" t="s">
        <v>2049</v>
      </c>
      <c r="D1195" s="28">
        <v>3094500</v>
      </c>
      <c r="E1195" s="65" t="s">
        <v>44</v>
      </c>
      <c r="F1195" s="66">
        <f t="shared" si="18"/>
        <v>3094500</v>
      </c>
    </row>
    <row r="1196" spans="1:6" ht="147.6" customHeight="1">
      <c r="A1196" s="67" t="s">
        <v>2050</v>
      </c>
      <c r="B1196" s="64" t="s">
        <v>513</v>
      </c>
      <c r="C1196" s="27" t="s">
        <v>2051</v>
      </c>
      <c r="D1196" s="28">
        <v>3094500</v>
      </c>
      <c r="E1196" s="65" t="s">
        <v>44</v>
      </c>
      <c r="F1196" s="66">
        <f t="shared" si="18"/>
        <v>3094500</v>
      </c>
    </row>
    <row r="1197" spans="1:6" ht="24.6" customHeight="1">
      <c r="A1197" s="25" t="s">
        <v>1526</v>
      </c>
      <c r="B1197" s="64" t="s">
        <v>513</v>
      </c>
      <c r="C1197" s="27" t="s">
        <v>2052</v>
      </c>
      <c r="D1197" s="28">
        <v>3094500</v>
      </c>
      <c r="E1197" s="65" t="s">
        <v>44</v>
      </c>
      <c r="F1197" s="66">
        <f t="shared" si="18"/>
        <v>3094500</v>
      </c>
    </row>
    <row r="1198" spans="1:6">
      <c r="A1198" s="25" t="s">
        <v>1528</v>
      </c>
      <c r="B1198" s="64" t="s">
        <v>513</v>
      </c>
      <c r="C1198" s="27" t="s">
        <v>2053</v>
      </c>
      <c r="D1198" s="28">
        <v>3094500</v>
      </c>
      <c r="E1198" s="65" t="s">
        <v>44</v>
      </c>
      <c r="F1198" s="66">
        <f t="shared" si="18"/>
        <v>3094500</v>
      </c>
    </row>
    <row r="1199" spans="1:6" ht="36.950000000000003" customHeight="1">
      <c r="A1199" s="25" t="s">
        <v>2054</v>
      </c>
      <c r="B1199" s="64" t="s">
        <v>513</v>
      </c>
      <c r="C1199" s="27" t="s">
        <v>2055</v>
      </c>
      <c r="D1199" s="28">
        <v>3094500</v>
      </c>
      <c r="E1199" s="65" t="s">
        <v>44</v>
      </c>
      <c r="F1199" s="66">
        <f t="shared" si="18"/>
        <v>3094500</v>
      </c>
    </row>
    <row r="1200" spans="1:6" ht="61.5" customHeight="1">
      <c r="A1200" s="25" t="s">
        <v>2056</v>
      </c>
      <c r="B1200" s="64" t="s">
        <v>513</v>
      </c>
      <c r="C1200" s="27" t="s">
        <v>2057</v>
      </c>
      <c r="D1200" s="28">
        <v>262100</v>
      </c>
      <c r="E1200" s="65" t="s">
        <v>44</v>
      </c>
      <c r="F1200" s="66">
        <f t="shared" si="18"/>
        <v>262100</v>
      </c>
    </row>
    <row r="1201" spans="1:6" ht="86.1" customHeight="1">
      <c r="A1201" s="67" t="s">
        <v>2058</v>
      </c>
      <c r="B1201" s="64" t="s">
        <v>513</v>
      </c>
      <c r="C1201" s="27" t="s">
        <v>2059</v>
      </c>
      <c r="D1201" s="28">
        <v>262100</v>
      </c>
      <c r="E1201" s="65" t="s">
        <v>44</v>
      </c>
      <c r="F1201" s="66">
        <f t="shared" si="18"/>
        <v>262100</v>
      </c>
    </row>
    <row r="1202" spans="1:6" ht="24.6" customHeight="1">
      <c r="A1202" s="25" t="s">
        <v>551</v>
      </c>
      <c r="B1202" s="64" t="s">
        <v>513</v>
      </c>
      <c r="C1202" s="27" t="s">
        <v>2060</v>
      </c>
      <c r="D1202" s="28">
        <v>262100</v>
      </c>
      <c r="E1202" s="65" t="s">
        <v>44</v>
      </c>
      <c r="F1202" s="66">
        <f t="shared" si="18"/>
        <v>262100</v>
      </c>
    </row>
    <row r="1203" spans="1:6" ht="36.950000000000003" customHeight="1">
      <c r="A1203" s="25" t="s">
        <v>553</v>
      </c>
      <c r="B1203" s="64" t="s">
        <v>513</v>
      </c>
      <c r="C1203" s="27" t="s">
        <v>2061</v>
      </c>
      <c r="D1203" s="28">
        <v>262100</v>
      </c>
      <c r="E1203" s="65" t="s">
        <v>44</v>
      </c>
      <c r="F1203" s="66">
        <f t="shared" si="18"/>
        <v>262100</v>
      </c>
    </row>
    <row r="1204" spans="1:6">
      <c r="A1204" s="25" t="s">
        <v>555</v>
      </c>
      <c r="B1204" s="64" t="s">
        <v>513</v>
      </c>
      <c r="C1204" s="27" t="s">
        <v>2062</v>
      </c>
      <c r="D1204" s="28">
        <v>262100</v>
      </c>
      <c r="E1204" s="65" t="s">
        <v>44</v>
      </c>
      <c r="F1204" s="66">
        <f t="shared" si="18"/>
        <v>262100</v>
      </c>
    </row>
    <row r="1205" spans="1:6" ht="36.950000000000003" customHeight="1">
      <c r="A1205" s="25" t="s">
        <v>1999</v>
      </c>
      <c r="B1205" s="64" t="s">
        <v>513</v>
      </c>
      <c r="C1205" s="27" t="s">
        <v>2063</v>
      </c>
      <c r="D1205" s="28">
        <v>1688200</v>
      </c>
      <c r="E1205" s="65">
        <v>639114.47</v>
      </c>
      <c r="F1205" s="66">
        <f t="shared" si="18"/>
        <v>1049085.53</v>
      </c>
    </row>
    <row r="1206" spans="1:6" ht="61.5" customHeight="1">
      <c r="A1206" s="25" t="s">
        <v>2001</v>
      </c>
      <c r="B1206" s="64" t="s">
        <v>513</v>
      </c>
      <c r="C1206" s="27" t="s">
        <v>2064</v>
      </c>
      <c r="D1206" s="28">
        <v>1688200</v>
      </c>
      <c r="E1206" s="65">
        <v>639114.47</v>
      </c>
      <c r="F1206" s="66">
        <f t="shared" si="18"/>
        <v>1049085.53</v>
      </c>
    </row>
    <row r="1207" spans="1:6" ht="98.45" customHeight="1">
      <c r="A1207" s="67" t="s">
        <v>2065</v>
      </c>
      <c r="B1207" s="64" t="s">
        <v>513</v>
      </c>
      <c r="C1207" s="27" t="s">
        <v>2066</v>
      </c>
      <c r="D1207" s="28">
        <v>1688200</v>
      </c>
      <c r="E1207" s="65">
        <v>639114.47</v>
      </c>
      <c r="F1207" s="66">
        <f t="shared" si="18"/>
        <v>1049085.53</v>
      </c>
    </row>
    <row r="1208" spans="1:6" ht="24.6" customHeight="1">
      <c r="A1208" s="25" t="s">
        <v>551</v>
      </c>
      <c r="B1208" s="64" t="s">
        <v>513</v>
      </c>
      <c r="C1208" s="27" t="s">
        <v>2067</v>
      </c>
      <c r="D1208" s="28">
        <v>1688200</v>
      </c>
      <c r="E1208" s="65">
        <v>639114.47</v>
      </c>
      <c r="F1208" s="66">
        <f t="shared" si="18"/>
        <v>1049085.53</v>
      </c>
    </row>
    <row r="1209" spans="1:6" ht="36.950000000000003" customHeight="1">
      <c r="A1209" s="25" t="s">
        <v>553</v>
      </c>
      <c r="B1209" s="64" t="s">
        <v>513</v>
      </c>
      <c r="C1209" s="27" t="s">
        <v>2068</v>
      </c>
      <c r="D1209" s="28">
        <v>1688200</v>
      </c>
      <c r="E1209" s="65">
        <v>639114.47</v>
      </c>
      <c r="F1209" s="66">
        <f t="shared" si="18"/>
        <v>1049085.53</v>
      </c>
    </row>
    <row r="1210" spans="1:6">
      <c r="A1210" s="25" t="s">
        <v>555</v>
      </c>
      <c r="B1210" s="64" t="s">
        <v>513</v>
      </c>
      <c r="C1210" s="27" t="s">
        <v>2069</v>
      </c>
      <c r="D1210" s="28">
        <v>1688200</v>
      </c>
      <c r="E1210" s="65">
        <v>639114.47</v>
      </c>
      <c r="F1210" s="66">
        <f t="shared" si="18"/>
        <v>1049085.53</v>
      </c>
    </row>
    <row r="1211" spans="1:6">
      <c r="A1211" s="25" t="s">
        <v>1263</v>
      </c>
      <c r="B1211" s="64" t="s">
        <v>513</v>
      </c>
      <c r="C1211" s="27" t="s">
        <v>2070</v>
      </c>
      <c r="D1211" s="28">
        <v>8348500</v>
      </c>
      <c r="E1211" s="65" t="s">
        <v>44</v>
      </c>
      <c r="F1211" s="66">
        <f t="shared" si="18"/>
        <v>8348500</v>
      </c>
    </row>
    <row r="1212" spans="1:6">
      <c r="A1212" s="52" t="s">
        <v>1278</v>
      </c>
      <c r="B1212" s="53" t="s">
        <v>513</v>
      </c>
      <c r="C1212" s="54" t="s">
        <v>2071</v>
      </c>
      <c r="D1212" s="55">
        <v>1000</v>
      </c>
      <c r="E1212" s="56" t="s">
        <v>44</v>
      </c>
      <c r="F1212" s="57">
        <f t="shared" si="18"/>
        <v>1000</v>
      </c>
    </row>
    <row r="1213" spans="1:6" ht="24.6" customHeight="1">
      <c r="A1213" s="25" t="s">
        <v>626</v>
      </c>
      <c r="B1213" s="64" t="s">
        <v>513</v>
      </c>
      <c r="C1213" s="27" t="s">
        <v>2072</v>
      </c>
      <c r="D1213" s="28">
        <v>1000</v>
      </c>
      <c r="E1213" s="65" t="s">
        <v>44</v>
      </c>
      <c r="F1213" s="66">
        <f t="shared" si="18"/>
        <v>1000</v>
      </c>
    </row>
    <row r="1214" spans="1:6">
      <c r="A1214" s="25" t="s">
        <v>635</v>
      </c>
      <c r="B1214" s="64" t="s">
        <v>513</v>
      </c>
      <c r="C1214" s="27" t="s">
        <v>2073</v>
      </c>
      <c r="D1214" s="28">
        <v>1000</v>
      </c>
      <c r="E1214" s="65" t="s">
        <v>44</v>
      </c>
      <c r="F1214" s="66">
        <f t="shared" si="18"/>
        <v>1000</v>
      </c>
    </row>
    <row r="1215" spans="1:6" ht="70.5" customHeight="1">
      <c r="A1215" s="67" t="s">
        <v>2074</v>
      </c>
      <c r="B1215" s="64" t="s">
        <v>513</v>
      </c>
      <c r="C1215" s="27" t="s">
        <v>2075</v>
      </c>
      <c r="D1215" s="28">
        <v>1000</v>
      </c>
      <c r="E1215" s="65" t="s">
        <v>44</v>
      </c>
      <c r="F1215" s="66">
        <f t="shared" si="18"/>
        <v>1000</v>
      </c>
    </row>
    <row r="1216" spans="1:6" ht="24.6" customHeight="1">
      <c r="A1216" s="25" t="s">
        <v>551</v>
      </c>
      <c r="B1216" s="64" t="s">
        <v>513</v>
      </c>
      <c r="C1216" s="27" t="s">
        <v>2076</v>
      </c>
      <c r="D1216" s="28">
        <v>1000</v>
      </c>
      <c r="E1216" s="65" t="s">
        <v>44</v>
      </c>
      <c r="F1216" s="66">
        <f t="shared" si="18"/>
        <v>1000</v>
      </c>
    </row>
    <row r="1217" spans="1:6" ht="25.5" customHeight="1">
      <c r="A1217" s="25" t="s">
        <v>553</v>
      </c>
      <c r="B1217" s="64" t="s">
        <v>513</v>
      </c>
      <c r="C1217" s="27" t="s">
        <v>2077</v>
      </c>
      <c r="D1217" s="28">
        <v>1000</v>
      </c>
      <c r="E1217" s="65" t="s">
        <v>44</v>
      </c>
      <c r="F1217" s="66">
        <f t="shared" si="18"/>
        <v>1000</v>
      </c>
    </row>
    <row r="1218" spans="1:6">
      <c r="A1218" s="25" t="s">
        <v>555</v>
      </c>
      <c r="B1218" s="64" t="s">
        <v>513</v>
      </c>
      <c r="C1218" s="27" t="s">
        <v>2078</v>
      </c>
      <c r="D1218" s="28">
        <v>1000</v>
      </c>
      <c r="E1218" s="65" t="s">
        <v>44</v>
      </c>
      <c r="F1218" s="66">
        <f t="shared" si="18"/>
        <v>1000</v>
      </c>
    </row>
    <row r="1219" spans="1:6">
      <c r="A1219" s="52" t="s">
        <v>1709</v>
      </c>
      <c r="B1219" s="53" t="s">
        <v>513</v>
      </c>
      <c r="C1219" s="54" t="s">
        <v>2079</v>
      </c>
      <c r="D1219" s="55">
        <v>8347500</v>
      </c>
      <c r="E1219" s="56" t="s">
        <v>44</v>
      </c>
      <c r="F1219" s="57">
        <f t="shared" si="18"/>
        <v>8347500</v>
      </c>
    </row>
    <row r="1220" spans="1:6" ht="33.75" customHeight="1">
      <c r="A1220" s="25" t="s">
        <v>964</v>
      </c>
      <c r="B1220" s="64" t="s">
        <v>513</v>
      </c>
      <c r="C1220" s="27" t="s">
        <v>2080</v>
      </c>
      <c r="D1220" s="28">
        <v>8347500</v>
      </c>
      <c r="E1220" s="65" t="s">
        <v>44</v>
      </c>
      <c r="F1220" s="66">
        <f t="shared" si="18"/>
        <v>8347500</v>
      </c>
    </row>
    <row r="1221" spans="1:6" ht="41.25" customHeight="1">
      <c r="A1221" s="25" t="s">
        <v>2081</v>
      </c>
      <c r="B1221" s="64" t="s">
        <v>513</v>
      </c>
      <c r="C1221" s="27" t="s">
        <v>2082</v>
      </c>
      <c r="D1221" s="28">
        <v>1005000</v>
      </c>
      <c r="E1221" s="65" t="s">
        <v>44</v>
      </c>
      <c r="F1221" s="66">
        <f t="shared" si="18"/>
        <v>1005000</v>
      </c>
    </row>
    <row r="1222" spans="1:6" ht="54.75" customHeight="1">
      <c r="A1222" s="67" t="s">
        <v>2083</v>
      </c>
      <c r="B1222" s="64" t="s">
        <v>513</v>
      </c>
      <c r="C1222" s="27" t="s">
        <v>2084</v>
      </c>
      <c r="D1222" s="28">
        <v>1005000</v>
      </c>
      <c r="E1222" s="65" t="s">
        <v>44</v>
      </c>
      <c r="F1222" s="66">
        <f t="shared" si="18"/>
        <v>1005000</v>
      </c>
    </row>
    <row r="1223" spans="1:6" ht="24.6" customHeight="1">
      <c r="A1223" s="25" t="s">
        <v>749</v>
      </c>
      <c r="B1223" s="64" t="s">
        <v>513</v>
      </c>
      <c r="C1223" s="27" t="s">
        <v>2085</v>
      </c>
      <c r="D1223" s="28">
        <v>1005000</v>
      </c>
      <c r="E1223" s="65" t="s">
        <v>44</v>
      </c>
      <c r="F1223" s="66">
        <f t="shared" si="18"/>
        <v>1005000</v>
      </c>
    </row>
    <row r="1224" spans="1:6" ht="24.6" customHeight="1">
      <c r="A1224" s="25" t="s">
        <v>1041</v>
      </c>
      <c r="B1224" s="64" t="s">
        <v>513</v>
      </c>
      <c r="C1224" s="27" t="s">
        <v>2086</v>
      </c>
      <c r="D1224" s="28">
        <v>1005000</v>
      </c>
      <c r="E1224" s="65" t="s">
        <v>44</v>
      </c>
      <c r="F1224" s="66">
        <f t="shared" si="18"/>
        <v>1005000</v>
      </c>
    </row>
    <row r="1225" spans="1:6">
      <c r="A1225" s="25" t="s">
        <v>2087</v>
      </c>
      <c r="B1225" s="64" t="s">
        <v>513</v>
      </c>
      <c r="C1225" s="27" t="s">
        <v>2088</v>
      </c>
      <c r="D1225" s="28">
        <v>1005000</v>
      </c>
      <c r="E1225" s="65" t="s">
        <v>44</v>
      </c>
      <c r="F1225" s="66">
        <f t="shared" si="18"/>
        <v>1005000</v>
      </c>
    </row>
    <row r="1226" spans="1:6" ht="44.25" customHeight="1">
      <c r="A1226" s="25" t="s">
        <v>2089</v>
      </c>
      <c r="B1226" s="64" t="s">
        <v>513</v>
      </c>
      <c r="C1226" s="27" t="s">
        <v>2090</v>
      </c>
      <c r="D1226" s="28">
        <v>7342500</v>
      </c>
      <c r="E1226" s="65" t="s">
        <v>44</v>
      </c>
      <c r="F1226" s="66">
        <f t="shared" si="18"/>
        <v>7342500</v>
      </c>
    </row>
    <row r="1227" spans="1:6" ht="82.5" customHeight="1">
      <c r="A1227" s="67" t="s">
        <v>2091</v>
      </c>
      <c r="B1227" s="64" t="s">
        <v>513</v>
      </c>
      <c r="C1227" s="27" t="s">
        <v>2092</v>
      </c>
      <c r="D1227" s="28">
        <v>7342500</v>
      </c>
      <c r="E1227" s="65" t="s">
        <v>44</v>
      </c>
      <c r="F1227" s="66">
        <f t="shared" si="18"/>
        <v>7342500</v>
      </c>
    </row>
    <row r="1228" spans="1:6" ht="24.6" customHeight="1">
      <c r="A1228" s="25" t="s">
        <v>1526</v>
      </c>
      <c r="B1228" s="64" t="s">
        <v>513</v>
      </c>
      <c r="C1228" s="27" t="s">
        <v>2093</v>
      </c>
      <c r="D1228" s="28">
        <v>7342500</v>
      </c>
      <c r="E1228" s="65" t="s">
        <v>44</v>
      </c>
      <c r="F1228" s="66">
        <f t="shared" si="18"/>
        <v>7342500</v>
      </c>
    </row>
    <row r="1229" spans="1:6">
      <c r="A1229" s="25" t="s">
        <v>1528</v>
      </c>
      <c r="B1229" s="64" t="s">
        <v>513</v>
      </c>
      <c r="C1229" s="27" t="s">
        <v>2094</v>
      </c>
      <c r="D1229" s="28">
        <v>7342500</v>
      </c>
      <c r="E1229" s="65" t="s">
        <v>44</v>
      </c>
      <c r="F1229" s="66">
        <f t="shared" si="18"/>
        <v>7342500</v>
      </c>
    </row>
    <row r="1230" spans="1:6" ht="23.25" customHeight="1">
      <c r="A1230" s="25" t="s">
        <v>2054</v>
      </c>
      <c r="B1230" s="64" t="s">
        <v>513</v>
      </c>
      <c r="C1230" s="27" t="s">
        <v>2095</v>
      </c>
      <c r="D1230" s="28">
        <v>7342500</v>
      </c>
      <c r="E1230" s="65" t="s">
        <v>44</v>
      </c>
      <c r="F1230" s="66">
        <f t="shared" si="18"/>
        <v>7342500</v>
      </c>
    </row>
    <row r="1231" spans="1:6" ht="24.6" customHeight="1">
      <c r="A1231" s="52" t="s">
        <v>2096</v>
      </c>
      <c r="B1231" s="53" t="s">
        <v>513</v>
      </c>
      <c r="C1231" s="54" t="s">
        <v>2097</v>
      </c>
      <c r="D1231" s="55">
        <v>1710700</v>
      </c>
      <c r="E1231" s="56">
        <v>465717.51</v>
      </c>
      <c r="F1231" s="57">
        <f t="shared" ref="F1231:F1248" si="19">IF(OR(D1231="-",IF(E1231="-",0,E1231)&gt;=IF(D1231="-",0,D1231)),"-",IF(D1231="-",0,D1231)-IF(E1231="-",0,E1231))</f>
        <v>1244982.49</v>
      </c>
    </row>
    <row r="1232" spans="1:6">
      <c r="A1232" s="25" t="s">
        <v>517</v>
      </c>
      <c r="B1232" s="64" t="s">
        <v>513</v>
      </c>
      <c r="C1232" s="27" t="s">
        <v>2098</v>
      </c>
      <c r="D1232" s="28">
        <v>1710700</v>
      </c>
      <c r="E1232" s="65">
        <v>465717.51</v>
      </c>
      <c r="F1232" s="66">
        <f t="shared" si="19"/>
        <v>1244982.49</v>
      </c>
    </row>
    <row r="1233" spans="1:6">
      <c r="A1233" s="52" t="s">
        <v>565</v>
      </c>
      <c r="B1233" s="53" t="s">
        <v>513</v>
      </c>
      <c r="C1233" s="54" t="s">
        <v>2099</v>
      </c>
      <c r="D1233" s="55">
        <v>1710700</v>
      </c>
      <c r="E1233" s="56">
        <v>465717.51</v>
      </c>
      <c r="F1233" s="57">
        <f t="shared" si="19"/>
        <v>1244982.49</v>
      </c>
    </row>
    <row r="1234" spans="1:6" ht="24.6" customHeight="1">
      <c r="A1234" s="25" t="s">
        <v>626</v>
      </c>
      <c r="B1234" s="64" t="s">
        <v>513</v>
      </c>
      <c r="C1234" s="27" t="s">
        <v>2100</v>
      </c>
      <c r="D1234" s="28">
        <v>1710700</v>
      </c>
      <c r="E1234" s="65">
        <v>465717.51</v>
      </c>
      <c r="F1234" s="66">
        <f t="shared" si="19"/>
        <v>1244982.49</v>
      </c>
    </row>
    <row r="1235" spans="1:6">
      <c r="A1235" s="25" t="s">
        <v>635</v>
      </c>
      <c r="B1235" s="64" t="s">
        <v>513</v>
      </c>
      <c r="C1235" s="27" t="s">
        <v>2101</v>
      </c>
      <c r="D1235" s="28">
        <v>1710700</v>
      </c>
      <c r="E1235" s="65">
        <v>465717.51</v>
      </c>
      <c r="F1235" s="66">
        <f t="shared" si="19"/>
        <v>1244982.49</v>
      </c>
    </row>
    <row r="1236" spans="1:6" ht="49.15" customHeight="1">
      <c r="A1236" s="25" t="s">
        <v>2102</v>
      </c>
      <c r="B1236" s="64" t="s">
        <v>513</v>
      </c>
      <c r="C1236" s="27" t="s">
        <v>2103</v>
      </c>
      <c r="D1236" s="28">
        <v>1710700</v>
      </c>
      <c r="E1236" s="65">
        <v>465717.51</v>
      </c>
      <c r="F1236" s="66">
        <f t="shared" si="19"/>
        <v>1244982.49</v>
      </c>
    </row>
    <row r="1237" spans="1:6" ht="44.25" customHeight="1">
      <c r="A1237" s="25" t="s">
        <v>527</v>
      </c>
      <c r="B1237" s="64" t="s">
        <v>513</v>
      </c>
      <c r="C1237" s="27" t="s">
        <v>2104</v>
      </c>
      <c r="D1237" s="28">
        <v>1322200</v>
      </c>
      <c r="E1237" s="65">
        <v>348947.44</v>
      </c>
      <c r="F1237" s="66">
        <f t="shared" si="19"/>
        <v>973252.56</v>
      </c>
    </row>
    <row r="1238" spans="1:6" ht="24.6" customHeight="1">
      <c r="A1238" s="25" t="s">
        <v>529</v>
      </c>
      <c r="B1238" s="64" t="s">
        <v>513</v>
      </c>
      <c r="C1238" s="27" t="s">
        <v>2105</v>
      </c>
      <c r="D1238" s="28">
        <v>1322200</v>
      </c>
      <c r="E1238" s="65">
        <v>348947.44</v>
      </c>
      <c r="F1238" s="66">
        <f t="shared" si="19"/>
        <v>973252.56</v>
      </c>
    </row>
    <row r="1239" spans="1:6" ht="24.6" customHeight="1">
      <c r="A1239" s="25" t="s">
        <v>531</v>
      </c>
      <c r="B1239" s="64" t="s">
        <v>513</v>
      </c>
      <c r="C1239" s="27" t="s">
        <v>2106</v>
      </c>
      <c r="D1239" s="28">
        <v>972200</v>
      </c>
      <c r="E1239" s="65">
        <v>262016.53</v>
      </c>
      <c r="F1239" s="66">
        <f t="shared" si="19"/>
        <v>710183.47</v>
      </c>
    </row>
    <row r="1240" spans="1:6" ht="36.950000000000003" customHeight="1">
      <c r="A1240" s="25" t="s">
        <v>539</v>
      </c>
      <c r="B1240" s="64" t="s">
        <v>513</v>
      </c>
      <c r="C1240" s="27" t="s">
        <v>2107</v>
      </c>
      <c r="D1240" s="28">
        <v>50000</v>
      </c>
      <c r="E1240" s="65">
        <v>12421</v>
      </c>
      <c r="F1240" s="66">
        <f t="shared" si="19"/>
        <v>37579</v>
      </c>
    </row>
    <row r="1241" spans="1:6" ht="49.15" customHeight="1">
      <c r="A1241" s="25" t="s">
        <v>533</v>
      </c>
      <c r="B1241" s="64" t="s">
        <v>513</v>
      </c>
      <c r="C1241" s="27" t="s">
        <v>2108</v>
      </c>
      <c r="D1241" s="28">
        <v>300000</v>
      </c>
      <c r="E1241" s="65">
        <v>74509.91</v>
      </c>
      <c r="F1241" s="66">
        <f t="shared" si="19"/>
        <v>225490.09</v>
      </c>
    </row>
    <row r="1242" spans="1:6" ht="24.6" customHeight="1">
      <c r="A1242" s="25" t="s">
        <v>551</v>
      </c>
      <c r="B1242" s="64" t="s">
        <v>513</v>
      </c>
      <c r="C1242" s="27" t="s">
        <v>2109</v>
      </c>
      <c r="D1242" s="28">
        <v>378500</v>
      </c>
      <c r="E1242" s="65">
        <v>114270.07</v>
      </c>
      <c r="F1242" s="66">
        <f t="shared" si="19"/>
        <v>264229.93</v>
      </c>
    </row>
    <row r="1243" spans="1:6" ht="19.5" customHeight="1">
      <c r="A1243" s="25" t="s">
        <v>553</v>
      </c>
      <c r="B1243" s="64" t="s">
        <v>513</v>
      </c>
      <c r="C1243" s="27" t="s">
        <v>2110</v>
      </c>
      <c r="D1243" s="28">
        <v>378500</v>
      </c>
      <c r="E1243" s="65">
        <v>114270.07</v>
      </c>
      <c r="F1243" s="66">
        <f t="shared" si="19"/>
        <v>264229.93</v>
      </c>
    </row>
    <row r="1244" spans="1:6">
      <c r="A1244" s="25" t="s">
        <v>555</v>
      </c>
      <c r="B1244" s="64" t="s">
        <v>513</v>
      </c>
      <c r="C1244" s="27" t="s">
        <v>2111</v>
      </c>
      <c r="D1244" s="28">
        <v>271200</v>
      </c>
      <c r="E1244" s="65">
        <v>65702.25</v>
      </c>
      <c r="F1244" s="66">
        <f t="shared" si="19"/>
        <v>205497.75</v>
      </c>
    </row>
    <row r="1245" spans="1:6">
      <c r="A1245" s="25" t="s">
        <v>597</v>
      </c>
      <c r="B1245" s="64" t="s">
        <v>513</v>
      </c>
      <c r="C1245" s="27" t="s">
        <v>2112</v>
      </c>
      <c r="D1245" s="28">
        <v>107300</v>
      </c>
      <c r="E1245" s="65">
        <v>48567.82</v>
      </c>
      <c r="F1245" s="66">
        <f t="shared" si="19"/>
        <v>58732.18</v>
      </c>
    </row>
    <row r="1246" spans="1:6">
      <c r="A1246" s="25" t="s">
        <v>559</v>
      </c>
      <c r="B1246" s="64" t="s">
        <v>513</v>
      </c>
      <c r="C1246" s="27" t="s">
        <v>2113</v>
      </c>
      <c r="D1246" s="28">
        <v>10000</v>
      </c>
      <c r="E1246" s="65">
        <v>2500</v>
      </c>
      <c r="F1246" s="66">
        <f t="shared" si="19"/>
        <v>7500</v>
      </c>
    </row>
    <row r="1247" spans="1:6">
      <c r="A1247" s="25" t="s">
        <v>561</v>
      </c>
      <c r="B1247" s="64" t="s">
        <v>513</v>
      </c>
      <c r="C1247" s="27" t="s">
        <v>2114</v>
      </c>
      <c r="D1247" s="28">
        <v>10000</v>
      </c>
      <c r="E1247" s="65">
        <v>2500</v>
      </c>
      <c r="F1247" s="66">
        <f t="shared" si="19"/>
        <v>7500</v>
      </c>
    </row>
    <row r="1248" spans="1:6" ht="24.6" customHeight="1">
      <c r="A1248" s="25" t="s">
        <v>623</v>
      </c>
      <c r="B1248" s="64" t="s">
        <v>513</v>
      </c>
      <c r="C1248" s="27" t="s">
        <v>2115</v>
      </c>
      <c r="D1248" s="28">
        <v>10000</v>
      </c>
      <c r="E1248" s="65">
        <v>2500</v>
      </c>
      <c r="F1248" s="66">
        <f t="shared" si="19"/>
        <v>7500</v>
      </c>
    </row>
    <row r="1249" spans="1:6" ht="9" customHeight="1">
      <c r="A1249" s="68"/>
      <c r="B1249" s="69"/>
      <c r="C1249" s="70"/>
      <c r="D1249" s="71"/>
      <c r="E1249" s="69"/>
      <c r="F1249" s="69"/>
    </row>
    <row r="1250" spans="1:6" ht="13.5" customHeight="1">
      <c r="A1250" s="72" t="s">
        <v>2116</v>
      </c>
      <c r="B1250" s="73" t="s">
        <v>2117</v>
      </c>
      <c r="C1250" s="74" t="s">
        <v>514</v>
      </c>
      <c r="D1250" s="75">
        <v>-12907300</v>
      </c>
      <c r="E1250" s="75">
        <v>8726845.8699999992</v>
      </c>
      <c r="F1250" s="76" t="s">
        <v>2118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  <rowBreaks count="1" manualBreakCount="1">
    <brk id="121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4"/>
  <sheetViews>
    <sheetView showGridLines="0" view="pageBreakPreview" topLeftCell="A4" zoomScale="60" zoomScaleNormal="100" workbookViewId="0">
      <selection activeCell="E24" sqref="E24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20" t="s">
        <v>2119</v>
      </c>
      <c r="B1" s="120"/>
      <c r="C1" s="120"/>
      <c r="D1" s="120"/>
      <c r="E1" s="120"/>
      <c r="F1" s="120"/>
    </row>
    <row r="2" spans="1:6" ht="13.15" customHeight="1">
      <c r="A2" s="108" t="s">
        <v>2120</v>
      </c>
      <c r="B2" s="108"/>
      <c r="C2" s="108"/>
      <c r="D2" s="108"/>
      <c r="E2" s="108"/>
      <c r="F2" s="108"/>
    </row>
    <row r="3" spans="1:6" ht="9" customHeight="1">
      <c r="A3" s="5"/>
      <c r="B3" s="77"/>
      <c r="C3" s="44"/>
      <c r="D3" s="10"/>
      <c r="E3" s="10"/>
      <c r="F3" s="44"/>
    </row>
    <row r="4" spans="1:6" ht="13.9" customHeight="1">
      <c r="A4" s="102" t="s">
        <v>21</v>
      </c>
      <c r="B4" s="96" t="s">
        <v>22</v>
      </c>
      <c r="C4" s="113" t="s">
        <v>2121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14"/>
      <c r="D5" s="100"/>
      <c r="E5" s="100"/>
      <c r="F5" s="106"/>
    </row>
    <row r="6" spans="1:6" ht="6" customHeight="1">
      <c r="A6" s="103"/>
      <c r="B6" s="97"/>
      <c r="C6" s="114"/>
      <c r="D6" s="100"/>
      <c r="E6" s="100"/>
      <c r="F6" s="106"/>
    </row>
    <row r="7" spans="1:6" ht="4.9000000000000004" customHeight="1">
      <c r="A7" s="103"/>
      <c r="B7" s="97"/>
      <c r="C7" s="114"/>
      <c r="D7" s="100"/>
      <c r="E7" s="100"/>
      <c r="F7" s="106"/>
    </row>
    <row r="8" spans="1:6" ht="6" customHeight="1">
      <c r="A8" s="103"/>
      <c r="B8" s="97"/>
      <c r="C8" s="114"/>
      <c r="D8" s="100"/>
      <c r="E8" s="100"/>
      <c r="F8" s="106"/>
    </row>
    <row r="9" spans="1:6" ht="6" customHeight="1">
      <c r="A9" s="103"/>
      <c r="B9" s="97"/>
      <c r="C9" s="114"/>
      <c r="D9" s="100"/>
      <c r="E9" s="100"/>
      <c r="F9" s="106"/>
    </row>
    <row r="10" spans="1:6" ht="18" customHeight="1">
      <c r="A10" s="104"/>
      <c r="B10" s="98"/>
      <c r="C10" s="121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1" t="s">
        <v>28</v>
      </c>
      <c r="F11" s="24" t="s">
        <v>29</v>
      </c>
    </row>
    <row r="12" spans="1:6" ht="24.6" customHeight="1">
      <c r="A12" s="78" t="s">
        <v>2122</v>
      </c>
      <c r="B12" s="79" t="s">
        <v>2123</v>
      </c>
      <c r="C12" s="80" t="s">
        <v>514</v>
      </c>
      <c r="D12" s="81">
        <v>12907300</v>
      </c>
      <c r="E12" s="81">
        <v>-8726845.8699999992</v>
      </c>
      <c r="F12" s="82" t="s">
        <v>514</v>
      </c>
    </row>
    <row r="13" spans="1:6">
      <c r="A13" s="83" t="s">
        <v>33</v>
      </c>
      <c r="B13" s="84"/>
      <c r="C13" s="85"/>
      <c r="D13" s="86"/>
      <c r="E13" s="86"/>
      <c r="F13" s="87"/>
    </row>
    <row r="14" spans="1:6" ht="24.6" customHeight="1">
      <c r="A14" s="52" t="s">
        <v>2124</v>
      </c>
      <c r="B14" s="88" t="s">
        <v>2125</v>
      </c>
      <c r="C14" s="89" t="s">
        <v>514</v>
      </c>
      <c r="D14" s="55">
        <v>7922100</v>
      </c>
      <c r="E14" s="55">
        <v>-1200000</v>
      </c>
      <c r="F14" s="57">
        <v>9122100</v>
      </c>
    </row>
    <row r="15" spans="1:6">
      <c r="A15" s="83" t="s">
        <v>2126</v>
      </c>
      <c r="B15" s="84"/>
      <c r="C15" s="85"/>
      <c r="D15" s="86"/>
      <c r="E15" s="86"/>
      <c r="F15" s="87"/>
    </row>
    <row r="16" spans="1:6" ht="36.950000000000003" customHeight="1">
      <c r="A16" s="52" t="s">
        <v>2127</v>
      </c>
      <c r="B16" s="88" t="s">
        <v>2125</v>
      </c>
      <c r="C16" s="89" t="s">
        <v>2128</v>
      </c>
      <c r="D16" s="55">
        <v>11622100</v>
      </c>
      <c r="E16" s="55" t="s">
        <v>44</v>
      </c>
      <c r="F16" s="57">
        <v>11622100</v>
      </c>
    </row>
    <row r="17" spans="1:6" ht="36.950000000000003" customHeight="1">
      <c r="A17" s="78" t="s">
        <v>2129</v>
      </c>
      <c r="B17" s="79" t="s">
        <v>2125</v>
      </c>
      <c r="C17" s="80" t="s">
        <v>2130</v>
      </c>
      <c r="D17" s="81">
        <v>-3700000</v>
      </c>
      <c r="E17" s="81">
        <v>-1200000</v>
      </c>
      <c r="F17" s="82" t="s">
        <v>44</v>
      </c>
    </row>
    <row r="18" spans="1:6" ht="36.950000000000003" customHeight="1">
      <c r="A18" s="25" t="s">
        <v>2131</v>
      </c>
      <c r="B18" s="26" t="s">
        <v>2125</v>
      </c>
      <c r="C18" s="90" t="s">
        <v>2132</v>
      </c>
      <c r="D18" s="28">
        <v>11622100</v>
      </c>
      <c r="E18" s="28" t="s">
        <v>44</v>
      </c>
      <c r="F18" s="66">
        <v>11622100</v>
      </c>
    </row>
    <row r="19" spans="1:6" ht="36.950000000000003" customHeight="1">
      <c r="A19" s="25" t="s">
        <v>2133</v>
      </c>
      <c r="B19" s="26" t="s">
        <v>2125</v>
      </c>
      <c r="C19" s="90" t="s">
        <v>2134</v>
      </c>
      <c r="D19" s="28">
        <v>-3700000</v>
      </c>
      <c r="E19" s="28">
        <v>-1200000</v>
      </c>
      <c r="F19" s="66" t="s">
        <v>44</v>
      </c>
    </row>
    <row r="20" spans="1:6" ht="24.6" customHeight="1">
      <c r="A20" s="52" t="s">
        <v>2135</v>
      </c>
      <c r="B20" s="88" t="s">
        <v>2136</v>
      </c>
      <c r="C20" s="89" t="s">
        <v>514</v>
      </c>
      <c r="D20" s="55" t="s">
        <v>44</v>
      </c>
      <c r="E20" s="55" t="s">
        <v>44</v>
      </c>
      <c r="F20" s="57" t="s">
        <v>44</v>
      </c>
    </row>
    <row r="21" spans="1:6">
      <c r="A21" s="83" t="s">
        <v>2126</v>
      </c>
      <c r="B21" s="84"/>
      <c r="C21" s="85"/>
      <c r="D21" s="86"/>
      <c r="E21" s="86"/>
      <c r="F21" s="87"/>
    </row>
    <row r="22" spans="1:6">
      <c r="A22" s="78" t="s">
        <v>2137</v>
      </c>
      <c r="B22" s="79" t="s">
        <v>2138</v>
      </c>
      <c r="C22" s="80" t="s">
        <v>2139</v>
      </c>
      <c r="D22" s="81">
        <v>4985200</v>
      </c>
      <c r="E22" s="81">
        <v>-7526845.8700000001</v>
      </c>
      <c r="F22" s="82">
        <v>11263162.810000001</v>
      </c>
    </row>
    <row r="23" spans="1:6" ht="24.6" customHeight="1">
      <c r="A23" s="78" t="s">
        <v>2140</v>
      </c>
      <c r="B23" s="79" t="s">
        <v>2138</v>
      </c>
      <c r="C23" s="80" t="s">
        <v>2141</v>
      </c>
      <c r="D23" s="81">
        <v>4985200</v>
      </c>
      <c r="E23" s="81">
        <f>E24+E28</f>
        <v>-7526845.8700000048</v>
      </c>
      <c r="F23" s="82">
        <v>11263162.810000001</v>
      </c>
    </row>
    <row r="24" spans="1:6">
      <c r="A24" s="78" t="s">
        <v>2142</v>
      </c>
      <c r="B24" s="79" t="s">
        <v>2143</v>
      </c>
      <c r="C24" s="80" t="s">
        <v>2144</v>
      </c>
      <c r="D24" s="81">
        <v>-821622700</v>
      </c>
      <c r="E24" s="81">
        <v>-270806176.92000002</v>
      </c>
      <c r="F24" s="82" t="s">
        <v>2118</v>
      </c>
    </row>
    <row r="25" spans="1:6">
      <c r="A25" s="25" t="s">
        <v>2145</v>
      </c>
      <c r="B25" s="26" t="s">
        <v>2143</v>
      </c>
      <c r="C25" s="90" t="s">
        <v>2146</v>
      </c>
      <c r="D25" s="28">
        <v>-821622700</v>
      </c>
      <c r="E25" s="28">
        <v>-270806176.92000002</v>
      </c>
      <c r="F25" s="66" t="s">
        <v>2118</v>
      </c>
    </row>
    <row r="26" spans="1:6" ht="24.6" customHeight="1">
      <c r="A26" s="25" t="s">
        <v>2147</v>
      </c>
      <c r="B26" s="26" t="s">
        <v>2143</v>
      </c>
      <c r="C26" s="90" t="s">
        <v>2148</v>
      </c>
      <c r="D26" s="28">
        <v>-821622700</v>
      </c>
      <c r="E26" s="28">
        <f>E25</f>
        <v>-270806176.92000002</v>
      </c>
      <c r="F26" s="66" t="s">
        <v>2118</v>
      </c>
    </row>
    <row r="27" spans="1:6" ht="24.6" customHeight="1">
      <c r="A27" s="25" t="s">
        <v>2149</v>
      </c>
      <c r="B27" s="26" t="s">
        <v>2143</v>
      </c>
      <c r="C27" s="90" t="s">
        <v>2150</v>
      </c>
      <c r="D27" s="28">
        <v>-821622700</v>
      </c>
      <c r="E27" s="28">
        <f>E26</f>
        <v>-270806176.92000002</v>
      </c>
      <c r="F27" s="66" t="s">
        <v>2118</v>
      </c>
    </row>
    <row r="28" spans="1:6">
      <c r="A28" s="78" t="s">
        <v>2151</v>
      </c>
      <c r="B28" s="79" t="s">
        <v>2152</v>
      </c>
      <c r="C28" s="80" t="s">
        <v>2153</v>
      </c>
      <c r="D28" s="81">
        <v>826607900</v>
      </c>
      <c r="E28" s="81">
        <f>E29</f>
        <v>263279331.05000001</v>
      </c>
      <c r="F28" s="82" t="s">
        <v>2118</v>
      </c>
    </row>
    <row r="29" spans="1:6" ht="24.6" customHeight="1">
      <c r="A29" s="25" t="s">
        <v>2154</v>
      </c>
      <c r="B29" s="26" t="s">
        <v>2152</v>
      </c>
      <c r="C29" s="90" t="s">
        <v>2155</v>
      </c>
      <c r="D29" s="28">
        <v>826607900</v>
      </c>
      <c r="E29" s="28">
        <f>E30</f>
        <v>263279331.05000001</v>
      </c>
      <c r="F29" s="66" t="s">
        <v>2118</v>
      </c>
    </row>
    <row r="30" spans="1:6" ht="24.6" customHeight="1">
      <c r="A30" s="25" t="s">
        <v>2156</v>
      </c>
      <c r="B30" s="26" t="s">
        <v>2152</v>
      </c>
      <c r="C30" s="90" t="s">
        <v>2157</v>
      </c>
      <c r="D30" s="28">
        <v>826607900</v>
      </c>
      <c r="E30" s="28">
        <f>E31</f>
        <v>263279331.05000001</v>
      </c>
      <c r="F30" s="66" t="s">
        <v>2118</v>
      </c>
    </row>
    <row r="31" spans="1:6" ht="24.6" customHeight="1">
      <c r="A31" s="25" t="s">
        <v>2158</v>
      </c>
      <c r="B31" s="26" t="s">
        <v>2152</v>
      </c>
      <c r="C31" s="90" t="s">
        <v>2159</v>
      </c>
      <c r="D31" s="28">
        <v>826607900</v>
      </c>
      <c r="E31" s="28">
        <v>263279331.05000001</v>
      </c>
      <c r="F31" s="66" t="s">
        <v>2118</v>
      </c>
    </row>
    <row r="32" spans="1:6" ht="12.75" customHeight="1">
      <c r="A32" s="91"/>
      <c r="B32" s="92"/>
      <c r="C32" s="93"/>
      <c r="D32" s="94"/>
      <c r="E32" s="94"/>
      <c r="F32" s="95"/>
    </row>
    <row r="44" spans="1:6" ht="12.75" customHeight="1">
      <c r="A44" s="12" t="s">
        <v>2160</v>
      </c>
      <c r="D44" s="2"/>
      <c r="E44" s="2"/>
      <c r="F44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2161</v>
      </c>
      <c r="B1" t="s">
        <v>28</v>
      </c>
    </row>
    <row r="2" spans="1:2">
      <c r="A2" t="s">
        <v>2162</v>
      </c>
      <c r="B2" t="s">
        <v>2163</v>
      </c>
    </row>
    <row r="3" spans="1:2">
      <c r="A3" t="s">
        <v>2164</v>
      </c>
      <c r="B3" t="s">
        <v>6</v>
      </c>
    </row>
    <row r="4" spans="1:2">
      <c r="A4" t="s">
        <v>2165</v>
      </c>
      <c r="B4" t="s">
        <v>2166</v>
      </c>
    </row>
    <row r="5" spans="1:2">
      <c r="A5" t="s">
        <v>2167</v>
      </c>
      <c r="B5" t="s">
        <v>2168</v>
      </c>
    </row>
    <row r="6" spans="1:2">
      <c r="A6" t="s">
        <v>2169</v>
      </c>
      <c r="B6" t="s">
        <v>2170</v>
      </c>
    </row>
    <row r="7" spans="1:2">
      <c r="A7" t="s">
        <v>2171</v>
      </c>
      <c r="B7" t="s">
        <v>2170</v>
      </c>
    </row>
    <row r="8" spans="1:2">
      <c r="A8" t="s">
        <v>2172</v>
      </c>
      <c r="B8" t="s">
        <v>2173</v>
      </c>
    </row>
    <row r="9" spans="1:2">
      <c r="A9" t="s">
        <v>2174</v>
      </c>
      <c r="B9" t="s">
        <v>2175</v>
      </c>
    </row>
    <row r="10" spans="1:2">
      <c r="A10" t="s">
        <v>2176</v>
      </c>
      <c r="B10" t="s">
        <v>28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rep:2.53.0.45</dc:description>
  <cp:lastModifiedBy>Пользователь</cp:lastModifiedBy>
  <cp:lastPrinted>2021-05-06T07:30:59Z</cp:lastPrinted>
  <dcterms:created xsi:type="dcterms:W3CDTF">2021-05-06T07:15:32Z</dcterms:created>
  <dcterms:modified xsi:type="dcterms:W3CDTF">2021-05-06T07:31:30Z</dcterms:modified>
</cp:coreProperties>
</file>