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15"/>
  </bookViews>
  <sheets>
    <sheet name="Приложение" sheetId="1" r:id="rId1"/>
    <sheet name="Таблица1" sheetId="2" r:id="rId2"/>
    <sheet name="Таблица2" sheetId="3" r:id="rId3"/>
  </sheets>
  <definedNames>
    <definedName name="_xlnm.Print_Titles" localSheetId="0">Приложение!$8:$8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1" i="1"/>
  <c r="E71"/>
  <c r="D71"/>
  <c r="C71"/>
  <c r="F70"/>
  <c r="E70"/>
  <c r="D70"/>
  <c r="C70"/>
  <c r="F69"/>
  <c r="E69"/>
  <c r="D69"/>
  <c r="C69"/>
  <c r="F67"/>
  <c r="E67"/>
  <c r="D67"/>
  <c r="C67"/>
  <c r="F66"/>
  <c r="E66"/>
  <c r="D66"/>
  <c r="C66"/>
  <c r="F64"/>
  <c r="E64"/>
  <c r="D64"/>
  <c r="C64"/>
  <c r="F62"/>
  <c r="E62"/>
  <c r="D62"/>
  <c r="C62"/>
  <c r="F61"/>
  <c r="E61"/>
  <c r="D61"/>
  <c r="C61"/>
  <c r="F60"/>
  <c r="E60"/>
  <c r="D60"/>
  <c r="C60"/>
  <c r="F58"/>
  <c r="E58"/>
  <c r="D58"/>
  <c r="C58"/>
  <c r="F57"/>
  <c r="E57"/>
  <c r="D57"/>
  <c r="C57"/>
  <c r="F55"/>
  <c r="E55"/>
  <c r="D55"/>
  <c r="C55"/>
  <c r="F53"/>
  <c r="E53"/>
  <c r="D53"/>
  <c r="C53"/>
  <c r="F52"/>
  <c r="E52"/>
  <c r="D52"/>
  <c r="C52"/>
  <c r="F51"/>
  <c r="E51"/>
  <c r="D51"/>
  <c r="C51"/>
  <c r="F49"/>
  <c r="E49"/>
  <c r="D49"/>
  <c r="C49"/>
  <c r="F48"/>
  <c r="E48"/>
  <c r="D48"/>
  <c r="C48"/>
  <c r="F46"/>
  <c r="E46"/>
  <c r="D46"/>
  <c r="C46"/>
  <c r="F35"/>
  <c r="E35"/>
  <c r="D35"/>
  <c r="F34"/>
  <c r="E34"/>
  <c r="D34"/>
  <c r="F33"/>
  <c r="E33"/>
  <c r="D33"/>
  <c r="D31"/>
  <c r="D30"/>
  <c r="F28"/>
  <c r="E28"/>
  <c r="D28"/>
  <c r="C35"/>
  <c r="C34"/>
  <c r="C33"/>
  <c r="C31"/>
  <c r="C30"/>
  <c r="C28"/>
  <c r="F31" l="1"/>
  <c r="E31"/>
  <c r="F30"/>
  <c r="E30"/>
  <c r="C120" l="1"/>
  <c r="D120"/>
  <c r="E120"/>
  <c r="F120"/>
  <c r="C122"/>
  <c r="D122"/>
  <c r="E122"/>
  <c r="F122"/>
  <c r="C123"/>
  <c r="D123"/>
  <c r="E123"/>
  <c r="F123"/>
  <c r="C125"/>
  <c r="D125"/>
  <c r="E125"/>
  <c r="F125"/>
  <c r="C126"/>
  <c r="D126"/>
  <c r="E126"/>
  <c r="F126"/>
  <c r="C127"/>
  <c r="D127"/>
  <c r="E127"/>
  <c r="F127"/>
  <c r="C129"/>
  <c r="D129"/>
  <c r="E129"/>
  <c r="F129"/>
  <c r="C131"/>
  <c r="D131"/>
  <c r="E131"/>
  <c r="F131"/>
  <c r="C132"/>
  <c r="D132"/>
  <c r="E132"/>
  <c r="F132"/>
  <c r="C134"/>
  <c r="D134"/>
  <c r="E134"/>
  <c r="F134"/>
  <c r="C135"/>
  <c r="D135"/>
  <c r="E135"/>
  <c r="F135"/>
  <c r="C136"/>
  <c r="D136"/>
  <c r="E136"/>
  <c r="F136"/>
  <c r="C175"/>
  <c r="D175"/>
  <c r="E175"/>
  <c r="F175"/>
  <c r="C177"/>
  <c r="D177"/>
  <c r="E177"/>
  <c r="F177"/>
  <c r="C178"/>
  <c r="D178"/>
  <c r="E178"/>
  <c r="F178"/>
  <c r="C180"/>
  <c r="D180"/>
  <c r="E180"/>
  <c r="F180"/>
  <c r="C181"/>
  <c r="D181"/>
  <c r="E181"/>
  <c r="F181"/>
  <c r="C182"/>
  <c r="D182"/>
  <c r="E182"/>
  <c r="F182"/>
  <c r="C184"/>
  <c r="D184"/>
  <c r="E184"/>
  <c r="F184"/>
  <c r="C186"/>
  <c r="D186"/>
  <c r="E186"/>
  <c r="F186"/>
  <c r="C187"/>
  <c r="D187"/>
  <c r="E187"/>
  <c r="F187"/>
  <c r="C189"/>
  <c r="D189"/>
  <c r="E189"/>
  <c r="F189"/>
  <c r="C190"/>
  <c r="D190"/>
  <c r="E190"/>
  <c r="F190"/>
  <c r="C191"/>
  <c r="D191"/>
  <c r="E191"/>
  <c r="F191"/>
  <c r="D23" i="2" l="1"/>
  <c r="D16"/>
  <c r="E23"/>
  <c r="E16"/>
  <c r="E15" l="1"/>
  <c r="D15"/>
  <c r="D173" i="1"/>
  <c r="D172"/>
  <c r="D171"/>
  <c r="D169"/>
  <c r="D168"/>
  <c r="D166"/>
  <c r="D164"/>
  <c r="D163"/>
  <c r="D162"/>
  <c r="D160"/>
  <c r="D159"/>
  <c r="D157"/>
  <c r="D155"/>
  <c r="D154"/>
  <c r="D153"/>
  <c r="D151"/>
  <c r="D150"/>
  <c r="D148"/>
  <c r="D146"/>
  <c r="D145"/>
  <c r="D144"/>
  <c r="D142"/>
  <c r="D141"/>
  <c r="D139"/>
  <c r="D118"/>
  <c r="D117"/>
  <c r="D116"/>
  <c r="D114"/>
  <c r="D113"/>
  <c r="D111"/>
  <c r="D109"/>
  <c r="D108"/>
  <c r="D107"/>
  <c r="D105"/>
  <c r="D104"/>
  <c r="D102"/>
  <c r="D100"/>
  <c r="D99"/>
  <c r="D98"/>
  <c r="D96"/>
  <c r="D95"/>
  <c r="D93"/>
  <c r="D91"/>
  <c r="D90"/>
  <c r="D89"/>
  <c r="D87"/>
  <c r="D86"/>
  <c r="D84"/>
  <c r="D80"/>
  <c r="D79"/>
  <c r="D78"/>
  <c r="D76"/>
  <c r="D75"/>
  <c r="D73"/>
  <c r="D44"/>
  <c r="D43"/>
  <c r="D42"/>
  <c r="D40"/>
  <c r="D39"/>
  <c r="D37"/>
  <c r="E173"/>
  <c r="E172"/>
  <c r="E171"/>
  <c r="E169"/>
  <c r="E168"/>
  <c r="E166"/>
  <c r="E164"/>
  <c r="E163"/>
  <c r="E162"/>
  <c r="E160"/>
  <c r="E159"/>
  <c r="E157"/>
  <c r="E155"/>
  <c r="E154"/>
  <c r="E153"/>
  <c r="E151"/>
  <c r="E150"/>
  <c r="E148"/>
  <c r="E146"/>
  <c r="E145"/>
  <c r="E144"/>
  <c r="E142"/>
  <c r="E141"/>
  <c r="E139"/>
  <c r="E118"/>
  <c r="E117"/>
  <c r="E116"/>
  <c r="E114"/>
  <c r="E113"/>
  <c r="E111"/>
  <c r="E109"/>
  <c r="E108"/>
  <c r="E107"/>
  <c r="E105"/>
  <c r="E104"/>
  <c r="E102"/>
  <c r="E100"/>
  <c r="E99"/>
  <c r="E98"/>
  <c r="E96"/>
  <c r="E95"/>
  <c r="E93"/>
  <c r="E91"/>
  <c r="E90"/>
  <c r="E89"/>
  <c r="E87"/>
  <c r="E86"/>
  <c r="E84"/>
  <c r="E80"/>
  <c r="E79"/>
  <c r="E78"/>
  <c r="E76"/>
  <c r="E75"/>
  <c r="E73"/>
  <c r="E44"/>
  <c r="E43"/>
  <c r="E42"/>
  <c r="E40"/>
  <c r="E39"/>
  <c r="E37"/>
  <c r="C23" i="2" l="1"/>
  <c r="F23"/>
  <c r="F16"/>
  <c r="C16"/>
  <c r="F15" l="1"/>
  <c r="C15"/>
  <c r="F173" i="1"/>
  <c r="C173"/>
  <c r="F172"/>
  <c r="C172"/>
  <c r="F171"/>
  <c r="C171"/>
  <c r="F169"/>
  <c r="C169"/>
  <c r="F168"/>
  <c r="C168"/>
  <c r="F166"/>
  <c r="F164"/>
  <c r="C164"/>
  <c r="F163"/>
  <c r="C163"/>
  <c r="F162"/>
  <c r="C162"/>
  <c r="F160"/>
  <c r="C160"/>
  <c r="F159"/>
  <c r="C159"/>
  <c r="F157"/>
  <c r="F155"/>
  <c r="C155"/>
  <c r="F154"/>
  <c r="C154"/>
  <c r="F153"/>
  <c r="C153"/>
  <c r="F151"/>
  <c r="C151"/>
  <c r="F150"/>
  <c r="C150"/>
  <c r="F148"/>
  <c r="F146"/>
  <c r="C146"/>
  <c r="F145"/>
  <c r="C145"/>
  <c r="F144"/>
  <c r="C144"/>
  <c r="F142"/>
  <c r="C142"/>
  <c r="F141"/>
  <c r="C141"/>
  <c r="F139"/>
  <c r="F118"/>
  <c r="C118"/>
  <c r="F117"/>
  <c r="C117"/>
  <c r="F116"/>
  <c r="C116"/>
  <c r="F114"/>
  <c r="C114"/>
  <c r="F113"/>
  <c r="C113"/>
  <c r="F111"/>
  <c r="F109"/>
  <c r="C109"/>
  <c r="F108"/>
  <c r="C108"/>
  <c r="F107"/>
  <c r="C107"/>
  <c r="F105"/>
  <c r="C105"/>
  <c r="F104"/>
  <c r="C104"/>
  <c r="F102"/>
  <c r="F100"/>
  <c r="C100"/>
  <c r="F99"/>
  <c r="C99"/>
  <c r="F98"/>
  <c r="C98"/>
  <c r="F96"/>
  <c r="C96"/>
  <c r="F95"/>
  <c r="C95"/>
  <c r="F93"/>
  <c r="C111"/>
  <c r="C102"/>
  <c r="C93"/>
  <c r="C84"/>
  <c r="F91"/>
  <c r="C91"/>
  <c r="F90"/>
  <c r="C90"/>
  <c r="F89"/>
  <c r="C89"/>
  <c r="F87"/>
  <c r="C87"/>
  <c r="F86"/>
  <c r="C86"/>
  <c r="F84"/>
  <c r="F80"/>
  <c r="C80"/>
  <c r="F79"/>
  <c r="C79"/>
  <c r="F78"/>
  <c r="C78"/>
  <c r="F76"/>
  <c r="C76"/>
  <c r="F75"/>
  <c r="C75"/>
  <c r="F73"/>
  <c r="F44"/>
  <c r="C44"/>
  <c r="F43"/>
  <c r="C43"/>
  <c r="F42"/>
  <c r="C42"/>
  <c r="F40"/>
  <c r="C40"/>
  <c r="F39"/>
  <c r="C39"/>
  <c r="F37"/>
  <c r="C166"/>
  <c r="C157"/>
  <c r="C148"/>
  <c r="C139"/>
  <c r="C73"/>
  <c r="C37"/>
</calcChain>
</file>

<file path=xl/sharedStrings.xml><?xml version="1.0" encoding="utf-8"?>
<sst xmlns="http://schemas.openxmlformats.org/spreadsheetml/2006/main" count="360" uniqueCount="148">
  <si>
    <t>№ п/п</t>
  </si>
  <si>
    <t>Одноставочный тариф</t>
  </si>
  <si>
    <t>Одноставочный тариф, дифференцированный по двум зонам суток</t>
  </si>
  <si>
    <t>Дневная зона (пиковая и полупиковая)</t>
  </si>
  <si>
    <t>Ночная зона</t>
  </si>
  <si>
    <t>Одноставочный тариф, дифференцированный по трем зонам суток</t>
  </si>
  <si>
    <t>Пиковая зона</t>
  </si>
  <si>
    <t>Полупиковая зона</t>
  </si>
  <si>
    <t>Цена (тариф), руб./кВт·ч 
(с учетом НДС)</t>
  </si>
  <si>
    <t>1.1</t>
  </si>
  <si>
    <t>1.2</t>
  </si>
  <si>
    <t>1.3</t>
  </si>
  <si>
    <t>2.1</t>
  </si>
  <si>
    <t>2.2</t>
  </si>
  <si>
    <t>2.3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</si>
  <si>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</si>
  <si>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</si>
  <si>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</si>
  <si>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</si>
  <si>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</si>
  <si>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</si>
  <si>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</si>
  <si>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</si>
  <si>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</si>
  <si>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>6.1</t>
  </si>
  <si>
    <t>6.2</t>
  </si>
  <si>
    <t>Таблица 1</t>
  </si>
  <si>
    <t>1.</t>
  </si>
  <si>
    <t>2.</t>
  </si>
  <si>
    <t>3.</t>
  </si>
  <si>
    <t>4.</t>
  </si>
  <si>
    <t>5.</t>
  </si>
  <si>
    <t>6.</t>
  </si>
  <si>
    <t>Потребители, приравненные к населению, проживающие в городских населенных пунктах:</t>
  </si>
  <si>
    <t>Потребители, приравненные к населению, проживающие в сельских населенных пунктах:</t>
  </si>
  <si>
    <t>Примененный понижающий коэффициент при установлении цен (тарифов) на электрическую энергию (мощность)</t>
  </si>
  <si>
    <t>Таблица 2</t>
  </si>
  <si>
    <t>6</t>
  </si>
  <si>
    <t>Потребители, приравненные к населению:</t>
  </si>
  <si>
    <t>Категории потребителей с разбивкой по ставкам и дифференциацией по зонам суток</t>
  </si>
  <si>
    <t>В пределах социальной нормы потребления электрической энергии (мощности)</t>
  </si>
  <si>
    <t>Сверх социальной нормы потребления электрической энергии (мощности)</t>
  </si>
  <si>
    <t>Категории потребителей</t>
  </si>
  <si>
    <t>Цены (тарифы)
на электрическую энергию для населения и приравненных к нему
категорий потребителей по Ростовской области на 2024 год</t>
  </si>
  <si>
    <t>I полугодие</t>
  </si>
  <si>
    <t>II полугодие</t>
  </si>
  <si>
    <t>Плановый объем полезного отпуска электрической энергии*, млн. кВт · ч</t>
  </si>
  <si>
    <t>5</t>
  </si>
  <si>
    <t>7</t>
  </si>
  <si>
    <t>8</t>
  </si>
  <si>
    <t>8.1</t>
  </si>
  <si>
    <t>8.2</t>
  </si>
  <si>
    <t>8.3</t>
  </si>
  <si>
    <t>8.4</t>
  </si>
  <si>
    <t>6.3</t>
  </si>
  <si>
    <t>7.1</t>
  </si>
  <si>
    <t>7.2</t>
  </si>
  <si>
    <t>7.3</t>
  </si>
  <si>
    <t>9</t>
  </si>
  <si>
    <t>9.1</t>
  </si>
  <si>
    <t>9.1.1.1</t>
  </si>
  <si>
    <t>9.1.1.2</t>
  </si>
  <si>
    <t>9.1.1.3</t>
  </si>
  <si>
    <t>9.1.1</t>
  </si>
  <si>
    <t>9.1.2</t>
  </si>
  <si>
    <t>9.1.2.1</t>
  </si>
  <si>
    <t>9.1.2.2</t>
  </si>
  <si>
    <t>9.1.2.3</t>
  </si>
  <si>
    <t>9.1.3</t>
  </si>
  <si>
    <t>9.1.3.1</t>
  </si>
  <si>
    <t>9.1.3.2</t>
  </si>
  <si>
    <t>9.1.3.3</t>
  </si>
  <si>
    <t>9.1.4</t>
  </si>
  <si>
    <t>9.1.4.1</t>
  </si>
  <si>
    <t>9.1.4.2</t>
  </si>
  <si>
    <t>9.1.4.3</t>
  </si>
  <si>
    <t>9.2</t>
  </si>
  <si>
    <t>9.2.1</t>
  </si>
  <si>
    <t>9.2.1.1</t>
  </si>
  <si>
    <t>9.2.1.2</t>
  </si>
  <si>
    <t>9.2.1.3</t>
  </si>
  <si>
    <t>9.2.2</t>
  </si>
  <si>
    <t>9.2.2.1</t>
  </si>
  <si>
    <t>9.2.2.2</t>
  </si>
  <si>
    <t>9.2.2.3</t>
  </si>
  <si>
    <t>9.2.3</t>
  </si>
  <si>
    <t>9.2.3.1</t>
  </si>
  <si>
    <t>9.2.3.2</t>
  </si>
  <si>
    <t>9.2.3.3</t>
  </si>
  <si>
    <t>9.2.4</t>
  </si>
  <si>
    <t>9.2.4.1</t>
  </si>
  <si>
    <t>9.2.4.2</t>
  </si>
  <si>
    <t>9.2.4.3</t>
  </si>
  <si>
    <t>9.1.5</t>
  </si>
  <si>
    <t>9.1.5.1</t>
  </si>
  <si>
    <t>9.1.5.2</t>
  </si>
  <si>
    <t>9.1.5.3</t>
  </si>
  <si>
    <t>9.1.6</t>
  </si>
  <si>
    <t>9.1.6.1</t>
  </si>
  <si>
    <t>9.1.6.2</t>
  </si>
  <si>
    <t>9.1.6.3</t>
  </si>
  <si>
    <t>9.2.5.1</t>
  </si>
  <si>
    <t>9.2.5.2</t>
  </si>
  <si>
    <t>9.2.5.3</t>
  </si>
  <si>
    <t>9.2.5</t>
  </si>
  <si>
    <t>9.2.6</t>
  </si>
  <si>
    <t>9.2.6.1</t>
  </si>
  <si>
    <t>9.2.6.2</t>
  </si>
  <si>
    <t>9.2.6.3</t>
  </si>
  <si>
    <t>7.</t>
  </si>
  <si>
    <t>8.</t>
  </si>
  <si>
    <t>9.</t>
  </si>
  <si>
    <t>Население и приравненные к нему, за исключением населения и потребителей, указанных в строках 2–8: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</si>
  <si>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Население, проживающее в городских населенных пунктах в домах, оборудованных стационарными электроплитами и электроотопительными установками, и приравненные к нему: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</si>
  <si>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Население, проживающее в городских населенных пунктах в домах, оборудованных стационарными электроплитами
и не оборудованных электроотопительными установками, и приравненные к нему: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</si>
  <si>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Население, проживающее в городских населенных пунктах в домах, оборудованных электроотопительными установками и не оборудованных стационарными электроплитами, и приравненные к нему: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</si>
  <si>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Население, проживающее в сельских населенных пунктах в домах, оборудованных стационарными электроплитами
и электроотопительными установками, и приравненные к нему: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</si>
  <si>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Население, проживающее в сельских населенных пунктах в домах, оборудованных стационарными электроплитами
и не оборудованных электроотопительными установками, и приравненные к нему: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</si>
  <si>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Население, проживающее в сельских населенных пунктах в домах, оборудованных электроотопительными установками и не оборудованных стационарными электроплитами, и приравненные к нему: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</si>
  <si>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Население, проживающее в сельских населенных пунктах, и приравненные к нему, за исключением населения и потребителей, указанных в строках 5–7: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</si>
  <si>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коммунально-бытового потребления населения в объемах фактического потребления электрической энергии населения и объемах электрической энергии, израсходованной на места общего пользования, за исключением:
исполнителей коммунальных услуг (товариществ собственников жилья, жилищно-строительных, жилищных или иных специализированных потребительских кооперативов либо управляющих организаций), приобретающих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наймодателей (или уполномоченных ими лиц), предоставляющих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приобретающих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фонда.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</si>
  <si>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Садоводческие некоммерческие товарищества и огороднические некоммерческие товарищества.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</si>
  <si>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Юридические лица, приобретающие электрическую энергию (мощность) в целях потребления осужденными в помещениях для их содержания при условии наличия раздельного учета электрической энергии для указанных помещений.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</si>
  <si>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Юридические и физические лица, приобретающие электрическую энергию (мощность) в целях потребления на коммунально-бытовые нужды в населенных пунктах и жилых зонах при воинских частях и рассчитывающиеся по договору энергоснабжения по показаниям общего прибора учета электрической энергии.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</si>
  <si>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Содержащиеся за счет прихожан религиозные организации.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</si>
  <si>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Объединения граждан, приобретающих электрическую энергию (мощность) для использования в принадлежащих им хозяйственных постройках (погреба, сараи).
Некоммерческие объединения граждан (гаражно-строительные, гаражные кооперативы), приобретающие электрическую энергию (мощность) в целях потребления на коммунально-бытовые нужды и не используемую для осуществления коммерческой деятельности.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</si>
  <si>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Население, проживающее в городских населенных пунктах в домах, оборудованных стационарными электроплитами и электроотопительными установками, и приравненные к нему: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</si>
  <si>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Население, проживающее в городских населенных пунктах в домах, оборудованных стационарными электроплитами и не оборудованных электроотопительными установками, и приравненные к нему: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</si>
  <si>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Садоводческие некоммерческие товарищества и огороднические некоммерческие товарищества.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</si>
  <si>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Население, проживающее в сельских населенных пунктах, и приравненные к нему, за исключением населения
и потребителей, указанных в строках 4–6: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</si>
  <si>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Население, проживающее в городских населенных пунктах в домах, оборудованных электроотопительными установками и не оборудованных стационарными электроплитами, и приравненные к нему: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</si>
  <si>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Население, проживающее в сельских населенных пунктах в домах, оборудованных стационарными электроплитами и электроотопительными установками, и приравненные к нему: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</si>
  <si>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Население, проживающее в сельских населенных пунктах в домах, оборудованных стационарными электроплитами и не оборудованных электроотопительными установками, и приравненные к нему: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</si>
  <si>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Население, проживающее в сельских населенных пунктах в домах, оборудованных электроотопительными установками и не оборудованных стационарными электроплитами, и приравненные к нему: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</si>
  <si>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Потребители, приравненные к населению, проживающие в сельских населенных пунктах:</t>
  </si>
  <si>
    <t xml:space="preserve">  Юридические лица, приобретающие электрическую энергию (мощность) в целях потребления осужденными в помещениях для их содержания при условии наличия раздельного учета электрической энергии для указанных помещений.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</si>
  <si>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Юридические и физические лица, приобретающие электрическую энергию (мощность) в целях потребления на коммунально-бытовые нужды в населенных пунктах и жилых зонах при воинских частях и рассчитывающиеся по договору энергоснабжения по показаниям общего прибора учета электрической энергии.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</si>
  <si>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Содержащиеся за счет прихожан религиозные организации.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</si>
  <si>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Население и приравненные к нему, за исключением населения и потребителей, указанных в строках 2–8: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</si>
  <si>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Население, проживающее в городских населенных пунктах в домах, оборудованных стационарными электроплитами и не оборудованных электроотопительными электроустановками, и приравненные к нему: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</si>
  <si>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Население, проживающее в сельских населенных пунктах, и приравненные к нему, за исключением населения и потребителей, указанных в строках 5–7: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</si>
  <si>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коммунально-бытового потребления населения в объемах фактического потребления электрической энергии населения и объемах электрической энергии, израсходованной на места общего пользования, за исключением:
  исполнителей коммунальных услуг (товариществ собственников жилья, жилищно-строительных, жилищных или иных специализированных потребительских кооперативов либо управляющих организаций), приобретающих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
  наймодателей (или уполномоченных ими лиц), предоставляющих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приобретающих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фонда.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</si>
  <si>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Юридические лица, приобретающие электрическую энергию (мощность) в целях потребления осужденными в помещениях для их содержания при условии наличия раздельного учета электрической энергии для указанных помещений.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</si>
  <si>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Объединения граждан, приобретающих электрическую энергию (мощность) для использования в принадлежащих им хозяйственных постройках (погреба, сараи).
  Некоммерческие объединения граждан (гаражно-строительные, гаражные кооперативы), приобретающие электрическую энергию (мощность) в целях потребления на коммунально-бытовые нужды и не используемую для осуществления коммерческой деятельности.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</si>
  <si>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Балансовые показатели планового объема полезного отпуска электрической энергии, используемые при расчете цен (тарифов)
на электрическую энергию для населения и приравненных к нему категорий потребителей
по Ростовской области на 2024 год</t>
  </si>
  <si>
    <t>8.5</t>
  </si>
  <si>
    <t>8.6</t>
  </si>
  <si>
    <t>Приложение
к постановлению Региональной службы
по тарифам Ростовской области
от 06.12.2023 № 64</t>
  </si>
</sst>
</file>

<file path=xl/styles.xml><?xml version="1.0" encoding="utf-8"?>
<styleSheet xmlns="http://schemas.openxmlformats.org/spreadsheetml/2006/main">
  <numFmts count="1">
    <numFmt numFmtId="164" formatCode="#,##0.00000"/>
  </numFmts>
  <fonts count="8">
    <font>
      <sz val="12"/>
      <color theme="1"/>
      <name val="Times New Roman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3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top"/>
    </xf>
    <xf numFmtId="49" fontId="0" fillId="0" borderId="0" xfId="0" applyNumberFormat="1" applyAlignment="1">
      <alignment horizontal="center" vertical="top"/>
    </xf>
    <xf numFmtId="4" fontId="2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0" fillId="0" borderId="0" xfId="0" applyFont="1"/>
    <xf numFmtId="0" fontId="0" fillId="0" borderId="0" xfId="0" applyFont="1" applyAlignment="1">
      <alignment vertical="top"/>
    </xf>
    <xf numFmtId="0" fontId="7" fillId="0" borderId="1" xfId="0" applyFont="1" applyBorder="1" applyAlignment="1">
      <alignment horizontal="justify" vertical="top" wrapText="1"/>
    </xf>
    <xf numFmtId="0" fontId="0" fillId="0" borderId="0" xfId="0" applyFont="1" applyAlignment="1">
      <alignment horizontal="center" vertical="top"/>
    </xf>
    <xf numFmtId="49" fontId="0" fillId="0" borderId="0" xfId="0" applyNumberFormat="1" applyFont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2"/>
  <sheetViews>
    <sheetView tabSelected="1" zoomScale="90" zoomScaleNormal="90" workbookViewId="0">
      <selection activeCell="I5" sqref="I5"/>
    </sheetView>
  </sheetViews>
  <sheetFormatPr defaultRowHeight="15.75"/>
  <cols>
    <col min="1" max="1" width="9.75" style="8" bestFit="1" customWidth="1"/>
    <col min="2" max="2" width="71.625" style="25" customWidth="1"/>
    <col min="3" max="6" width="11.375" style="5" customWidth="1"/>
  </cols>
  <sheetData>
    <row r="1" spans="1:6" ht="56.45" customHeight="1">
      <c r="B1" s="34" t="s">
        <v>147</v>
      </c>
      <c r="C1" s="35"/>
      <c r="D1" s="35"/>
      <c r="E1" s="35"/>
      <c r="F1" s="35"/>
    </row>
    <row r="3" spans="1:6" ht="63" customHeight="1">
      <c r="A3" s="33" t="s">
        <v>43</v>
      </c>
      <c r="B3" s="33"/>
      <c r="C3" s="33"/>
      <c r="D3" s="33"/>
      <c r="E3" s="33"/>
      <c r="F3" s="33"/>
    </row>
    <row r="4" spans="1:6" s="1" customFormat="1">
      <c r="A4" s="7"/>
      <c r="B4" s="23"/>
      <c r="C4" s="5"/>
      <c r="D4" s="5"/>
      <c r="E4" s="5"/>
      <c r="F4" s="5"/>
    </row>
    <row r="5" spans="1:6" ht="34.5" customHeight="1">
      <c r="A5" s="37" t="s">
        <v>0</v>
      </c>
      <c r="B5" s="38" t="s">
        <v>39</v>
      </c>
      <c r="C5" s="36" t="s">
        <v>8</v>
      </c>
      <c r="D5" s="36"/>
      <c r="E5" s="36"/>
      <c r="F5" s="36"/>
    </row>
    <row r="6" spans="1:6" ht="68.099999999999994" customHeight="1">
      <c r="A6" s="37"/>
      <c r="B6" s="38"/>
      <c r="C6" s="36" t="s">
        <v>40</v>
      </c>
      <c r="D6" s="36"/>
      <c r="E6" s="36" t="s">
        <v>41</v>
      </c>
      <c r="F6" s="36"/>
    </row>
    <row r="7" spans="1:6">
      <c r="A7" s="37"/>
      <c r="B7" s="38"/>
      <c r="C7" s="27" t="s">
        <v>44</v>
      </c>
      <c r="D7" s="27" t="s">
        <v>45</v>
      </c>
      <c r="E7" s="27" t="s">
        <v>44</v>
      </c>
      <c r="F7" s="27" t="s">
        <v>45</v>
      </c>
    </row>
    <row r="8" spans="1:6">
      <c r="A8" s="6">
        <v>1</v>
      </c>
      <c r="B8" s="27">
        <v>2</v>
      </c>
      <c r="C8" s="27">
        <v>3</v>
      </c>
      <c r="D8" s="27">
        <v>4</v>
      </c>
      <c r="E8" s="27">
        <v>5</v>
      </c>
      <c r="F8" s="27">
        <v>6</v>
      </c>
    </row>
    <row r="9" spans="1:6" s="2" customFormat="1" ht="210" customHeight="1">
      <c r="A9" s="26">
        <v>1</v>
      </c>
      <c r="B9" s="30" t="s">
        <v>138</v>
      </c>
      <c r="C9" s="30"/>
      <c r="D9" s="30"/>
      <c r="E9" s="30"/>
      <c r="F9" s="30"/>
    </row>
    <row r="10" spans="1:6" s="2" customFormat="1">
      <c r="A10" s="26" t="s">
        <v>9</v>
      </c>
      <c r="B10" s="24" t="s">
        <v>1</v>
      </c>
      <c r="C10" s="9">
        <v>4.8099999999999996</v>
      </c>
      <c r="D10" s="9">
        <v>5.24</v>
      </c>
      <c r="E10" s="9">
        <v>6.73</v>
      </c>
      <c r="F10" s="9">
        <v>7.32</v>
      </c>
    </row>
    <row r="11" spans="1:6" s="2" customFormat="1">
      <c r="A11" s="31" t="s">
        <v>10</v>
      </c>
      <c r="B11" s="32" t="s">
        <v>2</v>
      </c>
      <c r="C11" s="32"/>
      <c r="D11" s="32"/>
      <c r="E11" s="32"/>
      <c r="F11" s="32"/>
    </row>
    <row r="12" spans="1:6" s="2" customFormat="1">
      <c r="A12" s="31"/>
      <c r="B12" s="24" t="s">
        <v>3</v>
      </c>
      <c r="C12" s="9">
        <v>5.54</v>
      </c>
      <c r="D12" s="9">
        <v>6.03</v>
      </c>
      <c r="E12" s="9">
        <v>7.74</v>
      </c>
      <c r="F12" s="9">
        <v>8.42</v>
      </c>
    </row>
    <row r="13" spans="1:6" s="2" customFormat="1">
      <c r="A13" s="31"/>
      <c r="B13" s="24" t="s">
        <v>4</v>
      </c>
      <c r="C13" s="9">
        <v>2.89</v>
      </c>
      <c r="D13" s="9">
        <v>3.15</v>
      </c>
      <c r="E13" s="9">
        <v>4.04</v>
      </c>
      <c r="F13" s="9">
        <v>4.3899999999999997</v>
      </c>
    </row>
    <row r="14" spans="1:6" s="2" customFormat="1">
      <c r="A14" s="31" t="s">
        <v>11</v>
      </c>
      <c r="B14" s="32" t="s">
        <v>5</v>
      </c>
      <c r="C14" s="32"/>
      <c r="D14" s="32"/>
      <c r="E14" s="32"/>
      <c r="F14" s="32"/>
    </row>
    <row r="15" spans="1:6" s="2" customFormat="1">
      <c r="A15" s="31"/>
      <c r="B15" s="24" t="s">
        <v>6</v>
      </c>
      <c r="C15" s="9">
        <v>6.27</v>
      </c>
      <c r="D15" s="9">
        <v>6.83</v>
      </c>
      <c r="E15" s="9">
        <v>8.75</v>
      </c>
      <c r="F15" s="9">
        <v>9.52</v>
      </c>
    </row>
    <row r="16" spans="1:6" s="2" customFormat="1">
      <c r="A16" s="31"/>
      <c r="B16" s="24" t="s">
        <v>7</v>
      </c>
      <c r="C16" s="9">
        <v>4.8099999999999996</v>
      </c>
      <c r="D16" s="9">
        <v>5.24</v>
      </c>
      <c r="E16" s="9">
        <v>6.73</v>
      </c>
      <c r="F16" s="9">
        <v>7.32</v>
      </c>
    </row>
    <row r="17" spans="1:6" s="2" customFormat="1">
      <c r="A17" s="31"/>
      <c r="B17" s="24" t="s">
        <v>4</v>
      </c>
      <c r="C17" s="9">
        <v>2.89</v>
      </c>
      <c r="D17" s="9">
        <v>3.15</v>
      </c>
      <c r="E17" s="9">
        <v>4.04</v>
      </c>
      <c r="F17" s="9">
        <v>4.3899999999999997</v>
      </c>
    </row>
    <row r="18" spans="1:6" s="2" customFormat="1" ht="225.75" customHeight="1">
      <c r="A18" s="26">
        <v>2</v>
      </c>
      <c r="B18" s="30" t="s">
        <v>126</v>
      </c>
      <c r="C18" s="30"/>
      <c r="D18" s="30"/>
      <c r="E18" s="30"/>
      <c r="F18" s="30"/>
    </row>
    <row r="19" spans="1:6" s="2" customFormat="1">
      <c r="A19" s="26" t="s">
        <v>12</v>
      </c>
      <c r="B19" s="24" t="s">
        <v>1</v>
      </c>
      <c r="C19" s="9">
        <v>3.36</v>
      </c>
      <c r="D19" s="9">
        <v>3.67</v>
      </c>
      <c r="E19" s="9">
        <v>4.71</v>
      </c>
      <c r="F19" s="9">
        <v>5.12</v>
      </c>
    </row>
    <row r="20" spans="1:6" s="2" customFormat="1">
      <c r="A20" s="31" t="s">
        <v>13</v>
      </c>
      <c r="B20" s="32" t="s">
        <v>2</v>
      </c>
      <c r="C20" s="32"/>
      <c r="D20" s="32"/>
      <c r="E20" s="32"/>
      <c r="F20" s="32"/>
    </row>
    <row r="21" spans="1:6" s="2" customFormat="1">
      <c r="A21" s="31"/>
      <c r="B21" s="24" t="s">
        <v>3</v>
      </c>
      <c r="C21" s="9">
        <v>3.88</v>
      </c>
      <c r="D21" s="9">
        <v>4.22</v>
      </c>
      <c r="E21" s="9">
        <v>5.42</v>
      </c>
      <c r="F21" s="9">
        <v>5.89</v>
      </c>
    </row>
    <row r="22" spans="1:6" s="2" customFormat="1">
      <c r="A22" s="31"/>
      <c r="B22" s="24" t="s">
        <v>4</v>
      </c>
      <c r="C22" s="9">
        <v>2.02</v>
      </c>
      <c r="D22" s="9">
        <v>2.21</v>
      </c>
      <c r="E22" s="9">
        <v>2.83</v>
      </c>
      <c r="F22" s="9">
        <v>3.07</v>
      </c>
    </row>
    <row r="23" spans="1:6" s="2" customFormat="1">
      <c r="A23" s="31" t="s">
        <v>14</v>
      </c>
      <c r="B23" s="32" t="s">
        <v>5</v>
      </c>
      <c r="C23" s="32"/>
      <c r="D23" s="32"/>
      <c r="E23" s="32"/>
      <c r="F23" s="32"/>
    </row>
    <row r="24" spans="1:6" s="2" customFormat="1">
      <c r="A24" s="31"/>
      <c r="B24" s="24" t="s">
        <v>6</v>
      </c>
      <c r="C24" s="9">
        <v>4.3899999999999997</v>
      </c>
      <c r="D24" s="9">
        <v>4.78</v>
      </c>
      <c r="E24" s="9">
        <v>6.13</v>
      </c>
      <c r="F24" s="9">
        <v>6.66</v>
      </c>
    </row>
    <row r="25" spans="1:6" s="2" customFormat="1">
      <c r="A25" s="31"/>
      <c r="B25" s="24" t="s">
        <v>7</v>
      </c>
      <c r="C25" s="9">
        <v>3.36</v>
      </c>
      <c r="D25" s="9">
        <v>3.67</v>
      </c>
      <c r="E25" s="9">
        <v>4.71</v>
      </c>
      <c r="F25" s="9">
        <v>5.12</v>
      </c>
    </row>
    <row r="26" spans="1:6" s="2" customFormat="1">
      <c r="A26" s="31"/>
      <c r="B26" s="24" t="s">
        <v>4</v>
      </c>
      <c r="C26" s="9">
        <v>2.02</v>
      </c>
      <c r="D26" s="9">
        <v>2.21</v>
      </c>
      <c r="E26" s="9">
        <v>2.83</v>
      </c>
      <c r="F26" s="9">
        <v>3.07</v>
      </c>
    </row>
    <row r="27" spans="1:6" s="2" customFormat="1" ht="226.5" customHeight="1">
      <c r="A27" s="26">
        <v>3</v>
      </c>
      <c r="B27" s="30" t="s">
        <v>139</v>
      </c>
      <c r="C27" s="30"/>
      <c r="D27" s="30"/>
      <c r="E27" s="30"/>
      <c r="F27" s="30"/>
    </row>
    <row r="28" spans="1:6" s="2" customFormat="1">
      <c r="A28" s="26" t="s">
        <v>15</v>
      </c>
      <c r="B28" s="24" t="s">
        <v>1</v>
      </c>
      <c r="C28" s="9">
        <f>C19</f>
        <v>3.36</v>
      </c>
      <c r="D28" s="9">
        <f t="shared" ref="D28:F28" si="0">D19</f>
        <v>3.67</v>
      </c>
      <c r="E28" s="9">
        <f t="shared" si="0"/>
        <v>4.71</v>
      </c>
      <c r="F28" s="9">
        <f t="shared" si="0"/>
        <v>5.12</v>
      </c>
    </row>
    <row r="29" spans="1:6" s="2" customFormat="1">
      <c r="A29" s="31" t="s">
        <v>16</v>
      </c>
      <c r="B29" s="32" t="s">
        <v>2</v>
      </c>
      <c r="C29" s="32"/>
      <c r="D29" s="32"/>
      <c r="E29" s="32"/>
      <c r="F29" s="32"/>
    </row>
    <row r="30" spans="1:6" s="2" customFormat="1">
      <c r="A30" s="31"/>
      <c r="B30" s="24" t="s">
        <v>3</v>
      </c>
      <c r="C30" s="9">
        <f>C21</f>
        <v>3.88</v>
      </c>
      <c r="D30" s="9">
        <f>D21</f>
        <v>4.22</v>
      </c>
      <c r="E30" s="9">
        <f t="shared" ref="E30:F30" si="1">E21</f>
        <v>5.42</v>
      </c>
      <c r="F30" s="9">
        <f t="shared" si="1"/>
        <v>5.89</v>
      </c>
    </row>
    <row r="31" spans="1:6" s="2" customFormat="1">
      <c r="A31" s="31"/>
      <c r="B31" s="24" t="s">
        <v>4</v>
      </c>
      <c r="C31" s="9">
        <f>C22</f>
        <v>2.02</v>
      </c>
      <c r="D31" s="9">
        <f>D22</f>
        <v>2.21</v>
      </c>
      <c r="E31" s="9">
        <f t="shared" ref="E31:F31" si="2">E22</f>
        <v>2.83</v>
      </c>
      <c r="F31" s="9">
        <f t="shared" si="2"/>
        <v>3.07</v>
      </c>
    </row>
    <row r="32" spans="1:6" s="2" customFormat="1">
      <c r="A32" s="31" t="s">
        <v>17</v>
      </c>
      <c r="B32" s="32" t="s">
        <v>5</v>
      </c>
      <c r="C32" s="32"/>
      <c r="D32" s="32"/>
      <c r="E32" s="32"/>
      <c r="F32" s="32"/>
    </row>
    <row r="33" spans="1:6" s="2" customFormat="1">
      <c r="A33" s="31"/>
      <c r="B33" s="24" t="s">
        <v>6</v>
      </c>
      <c r="C33" s="9">
        <f>C24</f>
        <v>4.3899999999999997</v>
      </c>
      <c r="D33" s="9">
        <f t="shared" ref="D33:F33" si="3">D24</f>
        <v>4.78</v>
      </c>
      <c r="E33" s="9">
        <f t="shared" si="3"/>
        <v>6.13</v>
      </c>
      <c r="F33" s="9">
        <f t="shared" si="3"/>
        <v>6.66</v>
      </c>
    </row>
    <row r="34" spans="1:6" s="2" customFormat="1">
      <c r="A34" s="31"/>
      <c r="B34" s="24" t="s">
        <v>7</v>
      </c>
      <c r="C34" s="9">
        <f>C25</f>
        <v>3.36</v>
      </c>
      <c r="D34" s="9">
        <f t="shared" ref="D34:F34" si="4">D25</f>
        <v>3.67</v>
      </c>
      <c r="E34" s="9">
        <f t="shared" si="4"/>
        <v>4.71</v>
      </c>
      <c r="F34" s="9">
        <f t="shared" si="4"/>
        <v>5.12</v>
      </c>
    </row>
    <row r="35" spans="1:6" s="2" customFormat="1">
      <c r="A35" s="31"/>
      <c r="B35" s="24" t="s">
        <v>4</v>
      </c>
      <c r="C35" s="9">
        <f>C26</f>
        <v>2.02</v>
      </c>
      <c r="D35" s="9">
        <f t="shared" ref="D35:F35" si="5">D26</f>
        <v>2.21</v>
      </c>
      <c r="E35" s="9">
        <f t="shared" si="5"/>
        <v>2.83</v>
      </c>
      <c r="F35" s="9">
        <f t="shared" si="5"/>
        <v>3.07</v>
      </c>
    </row>
    <row r="36" spans="1:6" s="2" customFormat="1" ht="225.75" customHeight="1">
      <c r="A36" s="26">
        <v>4</v>
      </c>
      <c r="B36" s="30" t="s">
        <v>130</v>
      </c>
      <c r="C36" s="30"/>
      <c r="D36" s="30"/>
      <c r="E36" s="30"/>
      <c r="F36" s="30"/>
    </row>
    <row r="37" spans="1:6" s="2" customFormat="1">
      <c r="A37" s="26" t="s">
        <v>18</v>
      </c>
      <c r="B37" s="24" t="s">
        <v>1</v>
      </c>
      <c r="C37" s="9">
        <f>C19</f>
        <v>3.36</v>
      </c>
      <c r="D37" s="9">
        <f>D19</f>
        <v>3.67</v>
      </c>
      <c r="E37" s="9">
        <f>E19</f>
        <v>4.71</v>
      </c>
      <c r="F37" s="9">
        <f t="shared" ref="F37" si="6">F19</f>
        <v>5.12</v>
      </c>
    </row>
    <row r="38" spans="1:6" s="2" customFormat="1">
      <c r="A38" s="31" t="s">
        <v>19</v>
      </c>
      <c r="B38" s="32" t="s">
        <v>2</v>
      </c>
      <c r="C38" s="32"/>
      <c r="D38" s="32"/>
      <c r="E38" s="32"/>
      <c r="F38" s="32"/>
    </row>
    <row r="39" spans="1:6" s="2" customFormat="1">
      <c r="A39" s="31"/>
      <c r="B39" s="24" t="s">
        <v>3</v>
      </c>
      <c r="C39" s="9">
        <f t="shared" ref="C39:F39" si="7">C21</f>
        <v>3.88</v>
      </c>
      <c r="D39" s="9">
        <f t="shared" ref="D39:E39" si="8">D21</f>
        <v>4.22</v>
      </c>
      <c r="E39" s="9">
        <f t="shared" si="8"/>
        <v>5.42</v>
      </c>
      <c r="F39" s="9">
        <f t="shared" si="7"/>
        <v>5.89</v>
      </c>
    </row>
    <row r="40" spans="1:6" s="2" customFormat="1">
      <c r="A40" s="31"/>
      <c r="B40" s="24" t="s">
        <v>4</v>
      </c>
      <c r="C40" s="9">
        <f t="shared" ref="C40:F40" si="9">C22</f>
        <v>2.02</v>
      </c>
      <c r="D40" s="9">
        <f t="shared" ref="D40:E40" si="10">D22</f>
        <v>2.21</v>
      </c>
      <c r="E40" s="9">
        <f t="shared" si="10"/>
        <v>2.83</v>
      </c>
      <c r="F40" s="9">
        <f t="shared" si="9"/>
        <v>3.07</v>
      </c>
    </row>
    <row r="41" spans="1:6" s="2" customFormat="1">
      <c r="A41" s="31" t="s">
        <v>20</v>
      </c>
      <c r="B41" s="32" t="s">
        <v>5</v>
      </c>
      <c r="C41" s="32"/>
      <c r="D41" s="32"/>
      <c r="E41" s="32"/>
      <c r="F41" s="32"/>
    </row>
    <row r="42" spans="1:6" s="2" customFormat="1">
      <c r="A42" s="31"/>
      <c r="B42" s="24" t="s">
        <v>6</v>
      </c>
      <c r="C42" s="9">
        <f t="shared" ref="C42:F42" si="11">C24</f>
        <v>4.3899999999999997</v>
      </c>
      <c r="D42" s="9">
        <f t="shared" ref="D42:E42" si="12">D24</f>
        <v>4.78</v>
      </c>
      <c r="E42" s="9">
        <f t="shared" si="12"/>
        <v>6.13</v>
      </c>
      <c r="F42" s="9">
        <f t="shared" si="11"/>
        <v>6.66</v>
      </c>
    </row>
    <row r="43" spans="1:6" s="2" customFormat="1">
      <c r="A43" s="31"/>
      <c r="B43" s="24" t="s">
        <v>7</v>
      </c>
      <c r="C43" s="9">
        <f t="shared" ref="C43:F43" si="13">C25</f>
        <v>3.36</v>
      </c>
      <c r="D43" s="9">
        <f t="shared" ref="D43:E43" si="14">D25</f>
        <v>3.67</v>
      </c>
      <c r="E43" s="9">
        <f t="shared" si="14"/>
        <v>4.71</v>
      </c>
      <c r="F43" s="9">
        <f t="shared" si="13"/>
        <v>5.12</v>
      </c>
    </row>
    <row r="44" spans="1:6" s="2" customFormat="1">
      <c r="A44" s="31"/>
      <c r="B44" s="24" t="s">
        <v>4</v>
      </c>
      <c r="C44" s="9">
        <f t="shared" ref="C44:F44" si="15">C26</f>
        <v>2.02</v>
      </c>
      <c r="D44" s="9">
        <f t="shared" ref="D44:E44" si="16">D26</f>
        <v>2.21</v>
      </c>
      <c r="E44" s="9">
        <f t="shared" si="16"/>
        <v>2.83</v>
      </c>
      <c r="F44" s="9">
        <f t="shared" si="15"/>
        <v>3.07</v>
      </c>
    </row>
    <row r="45" spans="1:6" s="2" customFormat="1" ht="225.75" customHeight="1">
      <c r="A45" s="26" t="s">
        <v>47</v>
      </c>
      <c r="B45" s="30" t="s">
        <v>131</v>
      </c>
      <c r="C45" s="30"/>
      <c r="D45" s="30"/>
      <c r="E45" s="30"/>
      <c r="F45" s="30"/>
    </row>
    <row r="46" spans="1:6" s="2" customFormat="1">
      <c r="A46" s="26" t="s">
        <v>21</v>
      </c>
      <c r="B46" s="24" t="s">
        <v>1</v>
      </c>
      <c r="C46" s="9">
        <f>C19</f>
        <v>3.36</v>
      </c>
      <c r="D46" s="9">
        <f t="shared" ref="D46:F46" si="17">D19</f>
        <v>3.67</v>
      </c>
      <c r="E46" s="9">
        <f t="shared" si="17"/>
        <v>4.71</v>
      </c>
      <c r="F46" s="9">
        <f t="shared" si="17"/>
        <v>5.12</v>
      </c>
    </row>
    <row r="47" spans="1:6" s="2" customFormat="1">
      <c r="A47" s="31" t="s">
        <v>22</v>
      </c>
      <c r="B47" s="32" t="s">
        <v>2</v>
      </c>
      <c r="C47" s="32"/>
      <c r="D47" s="32"/>
      <c r="E47" s="32"/>
      <c r="F47" s="32"/>
    </row>
    <row r="48" spans="1:6" s="2" customFormat="1">
      <c r="A48" s="31"/>
      <c r="B48" s="24" t="s">
        <v>3</v>
      </c>
      <c r="C48" s="9">
        <f t="shared" ref="C48:F48" si="18">C21</f>
        <v>3.88</v>
      </c>
      <c r="D48" s="9">
        <f t="shared" si="18"/>
        <v>4.22</v>
      </c>
      <c r="E48" s="9">
        <f t="shared" si="18"/>
        <v>5.42</v>
      </c>
      <c r="F48" s="9">
        <f t="shared" si="18"/>
        <v>5.89</v>
      </c>
    </row>
    <row r="49" spans="1:6" s="2" customFormat="1">
      <c r="A49" s="31"/>
      <c r="B49" s="24" t="s">
        <v>4</v>
      </c>
      <c r="C49" s="9">
        <f t="shared" ref="C49:F49" si="19">C22</f>
        <v>2.02</v>
      </c>
      <c r="D49" s="9">
        <f t="shared" si="19"/>
        <v>2.21</v>
      </c>
      <c r="E49" s="9">
        <f t="shared" si="19"/>
        <v>2.83</v>
      </c>
      <c r="F49" s="9">
        <f t="shared" si="19"/>
        <v>3.07</v>
      </c>
    </row>
    <row r="50" spans="1:6" s="2" customFormat="1">
      <c r="A50" s="31" t="s">
        <v>23</v>
      </c>
      <c r="B50" s="32" t="s">
        <v>5</v>
      </c>
      <c r="C50" s="32"/>
      <c r="D50" s="32"/>
      <c r="E50" s="32"/>
      <c r="F50" s="32"/>
    </row>
    <row r="51" spans="1:6" s="2" customFormat="1">
      <c r="A51" s="31"/>
      <c r="B51" s="24" t="s">
        <v>6</v>
      </c>
      <c r="C51" s="9">
        <f t="shared" ref="C51:F51" si="20">C24</f>
        <v>4.3899999999999997</v>
      </c>
      <c r="D51" s="9">
        <f t="shared" si="20"/>
        <v>4.78</v>
      </c>
      <c r="E51" s="9">
        <f t="shared" si="20"/>
        <v>6.13</v>
      </c>
      <c r="F51" s="9">
        <f t="shared" si="20"/>
        <v>6.66</v>
      </c>
    </row>
    <row r="52" spans="1:6" s="2" customFormat="1">
      <c r="A52" s="31"/>
      <c r="B52" s="24" t="s">
        <v>7</v>
      </c>
      <c r="C52" s="9">
        <f t="shared" ref="C52:F52" si="21">C25</f>
        <v>3.36</v>
      </c>
      <c r="D52" s="9">
        <f t="shared" si="21"/>
        <v>3.67</v>
      </c>
      <c r="E52" s="9">
        <f t="shared" si="21"/>
        <v>4.71</v>
      </c>
      <c r="F52" s="9">
        <f t="shared" si="21"/>
        <v>5.12</v>
      </c>
    </row>
    <row r="53" spans="1:6" s="2" customFormat="1">
      <c r="A53" s="31"/>
      <c r="B53" s="24" t="s">
        <v>4</v>
      </c>
      <c r="C53" s="9">
        <f t="shared" ref="C53:F53" si="22">C26</f>
        <v>2.02</v>
      </c>
      <c r="D53" s="9">
        <f t="shared" si="22"/>
        <v>2.21</v>
      </c>
      <c r="E53" s="9">
        <f t="shared" si="22"/>
        <v>2.83</v>
      </c>
      <c r="F53" s="9">
        <f t="shared" si="22"/>
        <v>3.07</v>
      </c>
    </row>
    <row r="54" spans="1:6" s="2" customFormat="1" ht="226.5" customHeight="1">
      <c r="A54" s="26" t="s">
        <v>37</v>
      </c>
      <c r="B54" s="30" t="s">
        <v>132</v>
      </c>
      <c r="C54" s="30"/>
      <c r="D54" s="30"/>
      <c r="E54" s="30"/>
      <c r="F54" s="30"/>
    </row>
    <row r="55" spans="1:6" s="2" customFormat="1">
      <c r="A55" s="26" t="s">
        <v>24</v>
      </c>
      <c r="B55" s="24" t="s">
        <v>1</v>
      </c>
      <c r="C55" s="9">
        <f>C19</f>
        <v>3.36</v>
      </c>
      <c r="D55" s="9">
        <f t="shared" ref="D55:F55" si="23">D19</f>
        <v>3.67</v>
      </c>
      <c r="E55" s="9">
        <f t="shared" si="23"/>
        <v>4.71</v>
      </c>
      <c r="F55" s="9">
        <f t="shared" si="23"/>
        <v>5.12</v>
      </c>
    </row>
    <row r="56" spans="1:6" s="2" customFormat="1">
      <c r="A56" s="31" t="s">
        <v>25</v>
      </c>
      <c r="B56" s="32" t="s">
        <v>2</v>
      </c>
      <c r="C56" s="32"/>
      <c r="D56" s="32"/>
      <c r="E56" s="32"/>
      <c r="F56" s="32"/>
    </row>
    <row r="57" spans="1:6" s="2" customFormat="1">
      <c r="A57" s="31"/>
      <c r="B57" s="24" t="s">
        <v>3</v>
      </c>
      <c r="C57" s="9">
        <f t="shared" ref="C57:F57" si="24">C21</f>
        <v>3.88</v>
      </c>
      <c r="D57" s="9">
        <f t="shared" si="24"/>
        <v>4.22</v>
      </c>
      <c r="E57" s="9">
        <f t="shared" si="24"/>
        <v>5.42</v>
      </c>
      <c r="F57" s="9">
        <f t="shared" si="24"/>
        <v>5.89</v>
      </c>
    </row>
    <row r="58" spans="1:6" s="2" customFormat="1">
      <c r="A58" s="31"/>
      <c r="B58" s="24" t="s">
        <v>4</v>
      </c>
      <c r="C58" s="9">
        <f t="shared" ref="C58:F58" si="25">C22</f>
        <v>2.02</v>
      </c>
      <c r="D58" s="9">
        <f t="shared" si="25"/>
        <v>2.21</v>
      </c>
      <c r="E58" s="9">
        <f t="shared" si="25"/>
        <v>2.83</v>
      </c>
      <c r="F58" s="9">
        <f t="shared" si="25"/>
        <v>3.07</v>
      </c>
    </row>
    <row r="59" spans="1:6" s="2" customFormat="1">
      <c r="A59" s="31" t="s">
        <v>54</v>
      </c>
      <c r="B59" s="32" t="s">
        <v>5</v>
      </c>
      <c r="C59" s="32"/>
      <c r="D59" s="32"/>
      <c r="E59" s="32"/>
      <c r="F59" s="32"/>
    </row>
    <row r="60" spans="1:6" s="2" customFormat="1">
      <c r="A60" s="31"/>
      <c r="B60" s="24" t="s">
        <v>6</v>
      </c>
      <c r="C60" s="9">
        <f t="shared" ref="C60:F60" si="26">C24</f>
        <v>4.3899999999999997</v>
      </c>
      <c r="D60" s="9">
        <f t="shared" si="26"/>
        <v>4.78</v>
      </c>
      <c r="E60" s="9">
        <f t="shared" si="26"/>
        <v>6.13</v>
      </c>
      <c r="F60" s="9">
        <f t="shared" si="26"/>
        <v>6.66</v>
      </c>
    </row>
    <row r="61" spans="1:6" s="2" customFormat="1">
      <c r="A61" s="31"/>
      <c r="B61" s="24" t="s">
        <v>7</v>
      </c>
      <c r="C61" s="9">
        <f t="shared" ref="C61:F61" si="27">C25</f>
        <v>3.36</v>
      </c>
      <c r="D61" s="9">
        <f t="shared" si="27"/>
        <v>3.67</v>
      </c>
      <c r="E61" s="9">
        <f t="shared" si="27"/>
        <v>4.71</v>
      </c>
      <c r="F61" s="9">
        <f t="shared" si="27"/>
        <v>5.12</v>
      </c>
    </row>
    <row r="62" spans="1:6" s="2" customFormat="1">
      <c r="A62" s="31"/>
      <c r="B62" s="24" t="s">
        <v>4</v>
      </c>
      <c r="C62" s="9">
        <f t="shared" ref="C62:F62" si="28">C26</f>
        <v>2.02</v>
      </c>
      <c r="D62" s="9">
        <f t="shared" si="28"/>
        <v>2.21</v>
      </c>
      <c r="E62" s="9">
        <f t="shared" si="28"/>
        <v>2.83</v>
      </c>
      <c r="F62" s="9">
        <f t="shared" si="28"/>
        <v>3.07</v>
      </c>
    </row>
    <row r="63" spans="1:6" s="2" customFormat="1" ht="226.5" customHeight="1">
      <c r="A63" s="26" t="s">
        <v>48</v>
      </c>
      <c r="B63" s="30" t="s">
        <v>133</v>
      </c>
      <c r="C63" s="30"/>
      <c r="D63" s="30"/>
      <c r="E63" s="30"/>
      <c r="F63" s="30"/>
    </row>
    <row r="64" spans="1:6" s="2" customFormat="1">
      <c r="A64" s="26" t="s">
        <v>55</v>
      </c>
      <c r="B64" s="24" t="s">
        <v>1</v>
      </c>
      <c r="C64" s="9">
        <f>C19</f>
        <v>3.36</v>
      </c>
      <c r="D64" s="9">
        <f t="shared" ref="D64:F64" si="29">D19</f>
        <v>3.67</v>
      </c>
      <c r="E64" s="9">
        <f t="shared" si="29"/>
        <v>4.71</v>
      </c>
      <c r="F64" s="9">
        <f t="shared" si="29"/>
        <v>5.12</v>
      </c>
    </row>
    <row r="65" spans="1:6" s="2" customFormat="1">
      <c r="A65" s="31" t="s">
        <v>56</v>
      </c>
      <c r="B65" s="32" t="s">
        <v>2</v>
      </c>
      <c r="C65" s="32"/>
      <c r="D65" s="32"/>
      <c r="E65" s="32"/>
      <c r="F65" s="32"/>
    </row>
    <row r="66" spans="1:6" s="2" customFormat="1">
      <c r="A66" s="31"/>
      <c r="B66" s="24" t="s">
        <v>3</v>
      </c>
      <c r="C66" s="9">
        <f t="shared" ref="C66:F66" si="30">C21</f>
        <v>3.88</v>
      </c>
      <c r="D66" s="9">
        <f t="shared" si="30"/>
        <v>4.22</v>
      </c>
      <c r="E66" s="9">
        <f t="shared" si="30"/>
        <v>5.42</v>
      </c>
      <c r="F66" s="9">
        <f t="shared" si="30"/>
        <v>5.89</v>
      </c>
    </row>
    <row r="67" spans="1:6" s="2" customFormat="1">
      <c r="A67" s="31"/>
      <c r="B67" s="24" t="s">
        <v>4</v>
      </c>
      <c r="C67" s="9">
        <f t="shared" ref="C67:F67" si="31">C22</f>
        <v>2.02</v>
      </c>
      <c r="D67" s="9">
        <f t="shared" si="31"/>
        <v>2.21</v>
      </c>
      <c r="E67" s="9">
        <f t="shared" si="31"/>
        <v>2.83</v>
      </c>
      <c r="F67" s="9">
        <f t="shared" si="31"/>
        <v>3.07</v>
      </c>
    </row>
    <row r="68" spans="1:6" s="2" customFormat="1">
      <c r="A68" s="31" t="s">
        <v>57</v>
      </c>
      <c r="B68" s="32" t="s">
        <v>5</v>
      </c>
      <c r="C68" s="32"/>
      <c r="D68" s="32"/>
      <c r="E68" s="32"/>
      <c r="F68" s="32"/>
    </row>
    <row r="69" spans="1:6" s="2" customFormat="1">
      <c r="A69" s="31"/>
      <c r="B69" s="24" t="s">
        <v>6</v>
      </c>
      <c r="C69" s="9">
        <f t="shared" ref="C69:F69" si="32">C24</f>
        <v>4.3899999999999997</v>
      </c>
      <c r="D69" s="9">
        <f t="shared" si="32"/>
        <v>4.78</v>
      </c>
      <c r="E69" s="9">
        <f t="shared" si="32"/>
        <v>6.13</v>
      </c>
      <c r="F69" s="9">
        <f t="shared" si="32"/>
        <v>6.66</v>
      </c>
    </row>
    <row r="70" spans="1:6" s="2" customFormat="1">
      <c r="A70" s="31"/>
      <c r="B70" s="24" t="s">
        <v>7</v>
      </c>
      <c r="C70" s="9">
        <f t="shared" ref="C70:F70" si="33">C25</f>
        <v>3.36</v>
      </c>
      <c r="D70" s="9">
        <f t="shared" si="33"/>
        <v>3.67</v>
      </c>
      <c r="E70" s="9">
        <f t="shared" si="33"/>
        <v>4.71</v>
      </c>
      <c r="F70" s="9">
        <f t="shared" si="33"/>
        <v>5.12</v>
      </c>
    </row>
    <row r="71" spans="1:6" s="2" customFormat="1">
      <c r="A71" s="31"/>
      <c r="B71" s="24" t="s">
        <v>4</v>
      </c>
      <c r="C71" s="9">
        <f t="shared" ref="C71:F71" si="34">C26</f>
        <v>2.02</v>
      </c>
      <c r="D71" s="9">
        <f t="shared" si="34"/>
        <v>2.21</v>
      </c>
      <c r="E71" s="9">
        <f t="shared" si="34"/>
        <v>2.83</v>
      </c>
      <c r="F71" s="9">
        <f t="shared" si="34"/>
        <v>3.07</v>
      </c>
    </row>
    <row r="72" spans="1:6" s="2" customFormat="1" ht="227.25" customHeight="1">
      <c r="A72" s="26" t="s">
        <v>49</v>
      </c>
      <c r="B72" s="30" t="s">
        <v>140</v>
      </c>
      <c r="C72" s="30"/>
      <c r="D72" s="30"/>
      <c r="E72" s="30"/>
      <c r="F72" s="30"/>
    </row>
    <row r="73" spans="1:6" s="2" customFormat="1">
      <c r="A73" s="26" t="s">
        <v>50</v>
      </c>
      <c r="B73" s="24" t="s">
        <v>1</v>
      </c>
      <c r="C73" s="9">
        <f>C19</f>
        <v>3.36</v>
      </c>
      <c r="D73" s="9">
        <f>D19</f>
        <v>3.67</v>
      </c>
      <c r="E73" s="9">
        <f>E19</f>
        <v>4.71</v>
      </c>
      <c r="F73" s="9">
        <f t="shared" ref="F73" si="35">F19</f>
        <v>5.12</v>
      </c>
    </row>
    <row r="74" spans="1:6" s="2" customFormat="1">
      <c r="A74" s="31" t="s">
        <v>51</v>
      </c>
      <c r="B74" s="32" t="s">
        <v>2</v>
      </c>
      <c r="C74" s="32"/>
      <c r="D74" s="32"/>
      <c r="E74" s="32"/>
      <c r="F74" s="32"/>
    </row>
    <row r="75" spans="1:6" s="2" customFormat="1">
      <c r="A75" s="31"/>
      <c r="B75" s="24" t="s">
        <v>3</v>
      </c>
      <c r="C75" s="9">
        <f t="shared" ref="C75:F75" si="36">C21</f>
        <v>3.88</v>
      </c>
      <c r="D75" s="9">
        <f t="shared" ref="D75:E75" si="37">D21</f>
        <v>4.22</v>
      </c>
      <c r="E75" s="9">
        <f t="shared" si="37"/>
        <v>5.42</v>
      </c>
      <c r="F75" s="9">
        <f t="shared" si="36"/>
        <v>5.89</v>
      </c>
    </row>
    <row r="76" spans="1:6" s="2" customFormat="1">
      <c r="A76" s="31"/>
      <c r="B76" s="24" t="s">
        <v>4</v>
      </c>
      <c r="C76" s="9">
        <f t="shared" ref="C76:F76" si="38">C22</f>
        <v>2.02</v>
      </c>
      <c r="D76" s="9">
        <f t="shared" ref="D76:E76" si="39">D22</f>
        <v>2.21</v>
      </c>
      <c r="E76" s="9">
        <f t="shared" si="39"/>
        <v>2.83</v>
      </c>
      <c r="F76" s="9">
        <f t="shared" si="38"/>
        <v>3.07</v>
      </c>
    </row>
    <row r="77" spans="1:6" s="2" customFormat="1">
      <c r="A77" s="31" t="s">
        <v>52</v>
      </c>
      <c r="B77" s="32" t="s">
        <v>5</v>
      </c>
      <c r="C77" s="32"/>
      <c r="D77" s="32"/>
      <c r="E77" s="32"/>
      <c r="F77" s="32"/>
    </row>
    <row r="78" spans="1:6" s="2" customFormat="1">
      <c r="A78" s="31"/>
      <c r="B78" s="24" t="s">
        <v>6</v>
      </c>
      <c r="C78" s="9">
        <f t="shared" ref="C78:F78" si="40">C24</f>
        <v>4.3899999999999997</v>
      </c>
      <c r="D78" s="9">
        <f t="shared" ref="D78:E78" si="41">D24</f>
        <v>4.78</v>
      </c>
      <c r="E78" s="9">
        <f t="shared" si="41"/>
        <v>6.13</v>
      </c>
      <c r="F78" s="9">
        <f t="shared" si="40"/>
        <v>6.66</v>
      </c>
    </row>
    <row r="79" spans="1:6" s="2" customFormat="1">
      <c r="A79" s="31"/>
      <c r="B79" s="24" t="s">
        <v>7</v>
      </c>
      <c r="C79" s="9">
        <f t="shared" ref="C79:F79" si="42">C25</f>
        <v>3.36</v>
      </c>
      <c r="D79" s="9">
        <f t="shared" ref="D79:E79" si="43">D25</f>
        <v>3.67</v>
      </c>
      <c r="E79" s="9">
        <f t="shared" si="43"/>
        <v>4.71</v>
      </c>
      <c r="F79" s="9">
        <f t="shared" si="42"/>
        <v>5.12</v>
      </c>
    </row>
    <row r="80" spans="1:6" s="2" customFormat="1">
      <c r="A80" s="31"/>
      <c r="B80" s="24" t="s">
        <v>4</v>
      </c>
      <c r="C80" s="9">
        <f t="shared" ref="C80:F80" si="44">C26</f>
        <v>2.02</v>
      </c>
      <c r="D80" s="9">
        <f t="shared" ref="D80:E80" si="45">D26</f>
        <v>2.21</v>
      </c>
      <c r="E80" s="9">
        <f t="shared" si="45"/>
        <v>2.83</v>
      </c>
      <c r="F80" s="9">
        <f t="shared" si="44"/>
        <v>3.07</v>
      </c>
    </row>
    <row r="81" spans="1:6" s="2" customFormat="1">
      <c r="A81" s="26" t="s">
        <v>58</v>
      </c>
      <c r="B81" s="32" t="s">
        <v>38</v>
      </c>
      <c r="C81" s="32"/>
      <c r="D81" s="32"/>
      <c r="E81" s="32"/>
      <c r="F81" s="32"/>
    </row>
    <row r="82" spans="1:6" s="2" customFormat="1">
      <c r="A82" s="26" t="s">
        <v>59</v>
      </c>
      <c r="B82" s="32" t="s">
        <v>33</v>
      </c>
      <c r="C82" s="32"/>
      <c r="D82" s="32"/>
      <c r="E82" s="32"/>
      <c r="F82" s="32"/>
    </row>
    <row r="83" spans="1:6" s="2" customFormat="1" ht="339" customHeight="1">
      <c r="A83" s="26" t="s">
        <v>63</v>
      </c>
      <c r="B83" s="30" t="s">
        <v>141</v>
      </c>
      <c r="C83" s="30"/>
      <c r="D83" s="30"/>
      <c r="E83" s="30"/>
      <c r="F83" s="30"/>
    </row>
    <row r="84" spans="1:6" s="2" customFormat="1">
      <c r="A84" s="26" t="s">
        <v>60</v>
      </c>
      <c r="B84" s="24" t="s">
        <v>1</v>
      </c>
      <c r="C84" s="9">
        <f>C10</f>
        <v>4.8099999999999996</v>
      </c>
      <c r="D84" s="9">
        <f>D10</f>
        <v>5.24</v>
      </c>
      <c r="E84" s="9">
        <f>E10</f>
        <v>6.73</v>
      </c>
      <c r="F84" s="9">
        <f>F10</f>
        <v>7.32</v>
      </c>
    </row>
    <row r="85" spans="1:6" s="2" customFormat="1">
      <c r="A85" s="31" t="s">
        <v>61</v>
      </c>
      <c r="B85" s="32" t="s">
        <v>2</v>
      </c>
      <c r="C85" s="32"/>
      <c r="D85" s="32"/>
      <c r="E85" s="32"/>
      <c r="F85" s="32"/>
    </row>
    <row r="86" spans="1:6" s="2" customFormat="1">
      <c r="A86" s="31"/>
      <c r="B86" s="24" t="s">
        <v>3</v>
      </c>
      <c r="C86" s="9">
        <f t="shared" ref="C86:F87" si="46">C12</f>
        <v>5.54</v>
      </c>
      <c r="D86" s="9">
        <f t="shared" ref="D86:E86" si="47">D12</f>
        <v>6.03</v>
      </c>
      <c r="E86" s="9">
        <f t="shared" si="47"/>
        <v>7.74</v>
      </c>
      <c r="F86" s="9">
        <f t="shared" si="46"/>
        <v>8.42</v>
      </c>
    </row>
    <row r="87" spans="1:6" s="2" customFormat="1">
      <c r="A87" s="31"/>
      <c r="B87" s="24" t="s">
        <v>4</v>
      </c>
      <c r="C87" s="9">
        <f t="shared" si="46"/>
        <v>2.89</v>
      </c>
      <c r="D87" s="9">
        <f t="shared" ref="D87:E87" si="48">D13</f>
        <v>3.15</v>
      </c>
      <c r="E87" s="9">
        <f t="shared" si="48"/>
        <v>4.04</v>
      </c>
      <c r="F87" s="9">
        <f t="shared" si="46"/>
        <v>4.3899999999999997</v>
      </c>
    </row>
    <row r="88" spans="1:6" s="2" customFormat="1">
      <c r="A88" s="31" t="s">
        <v>62</v>
      </c>
      <c r="B88" s="32" t="s">
        <v>5</v>
      </c>
      <c r="C88" s="32"/>
      <c r="D88" s="32"/>
      <c r="E88" s="32"/>
      <c r="F88" s="32"/>
    </row>
    <row r="89" spans="1:6" s="2" customFormat="1">
      <c r="A89" s="31"/>
      <c r="B89" s="24" t="s">
        <v>6</v>
      </c>
      <c r="C89" s="9">
        <f t="shared" ref="C89:F91" si="49">C15</f>
        <v>6.27</v>
      </c>
      <c r="D89" s="9">
        <f t="shared" ref="D89:E89" si="50">D15</f>
        <v>6.83</v>
      </c>
      <c r="E89" s="9">
        <f t="shared" si="50"/>
        <v>8.75</v>
      </c>
      <c r="F89" s="9">
        <f t="shared" si="49"/>
        <v>9.52</v>
      </c>
    </row>
    <row r="90" spans="1:6" s="2" customFormat="1">
      <c r="A90" s="31"/>
      <c r="B90" s="24" t="s">
        <v>7</v>
      </c>
      <c r="C90" s="9">
        <f t="shared" si="49"/>
        <v>4.8099999999999996</v>
      </c>
      <c r="D90" s="9">
        <f t="shared" ref="D90:E90" si="51">D16</f>
        <v>5.24</v>
      </c>
      <c r="E90" s="9">
        <f t="shared" si="51"/>
        <v>6.73</v>
      </c>
      <c r="F90" s="9">
        <f t="shared" si="49"/>
        <v>7.32</v>
      </c>
    </row>
    <row r="91" spans="1:6" s="2" customFormat="1">
      <c r="A91" s="31"/>
      <c r="B91" s="24" t="s">
        <v>4</v>
      </c>
      <c r="C91" s="9">
        <f t="shared" si="49"/>
        <v>2.89</v>
      </c>
      <c r="D91" s="9">
        <f t="shared" ref="D91:E91" si="52">D17</f>
        <v>3.15</v>
      </c>
      <c r="E91" s="9">
        <f t="shared" si="52"/>
        <v>4.04</v>
      </c>
      <c r="F91" s="9">
        <f t="shared" si="49"/>
        <v>4.3899999999999997</v>
      </c>
    </row>
    <row r="92" spans="1:6" s="2" customFormat="1" ht="52.5" customHeight="1">
      <c r="A92" s="26" t="s">
        <v>64</v>
      </c>
      <c r="B92" s="30" t="s">
        <v>128</v>
      </c>
      <c r="C92" s="30"/>
      <c r="D92" s="30"/>
      <c r="E92" s="30"/>
      <c r="F92" s="30"/>
    </row>
    <row r="93" spans="1:6" s="2" customFormat="1">
      <c r="A93" s="26" t="s">
        <v>65</v>
      </c>
      <c r="B93" s="24" t="s">
        <v>1</v>
      </c>
      <c r="C93" s="9">
        <f>C10</f>
        <v>4.8099999999999996</v>
      </c>
      <c r="D93" s="9">
        <f>D10</f>
        <v>5.24</v>
      </c>
      <c r="E93" s="9">
        <f>E10</f>
        <v>6.73</v>
      </c>
      <c r="F93" s="9">
        <f>F10</f>
        <v>7.32</v>
      </c>
    </row>
    <row r="94" spans="1:6" s="2" customFormat="1">
      <c r="A94" s="31" t="s">
        <v>66</v>
      </c>
      <c r="B94" s="32" t="s">
        <v>2</v>
      </c>
      <c r="C94" s="32"/>
      <c r="D94" s="32"/>
      <c r="E94" s="32"/>
      <c r="F94" s="32"/>
    </row>
    <row r="95" spans="1:6" s="2" customFormat="1">
      <c r="A95" s="31"/>
      <c r="B95" s="24" t="s">
        <v>3</v>
      </c>
      <c r="C95" s="9">
        <f t="shared" ref="C95:F96" si="53">C12</f>
        <v>5.54</v>
      </c>
      <c r="D95" s="9">
        <f t="shared" ref="D95:E95" si="54">D12</f>
        <v>6.03</v>
      </c>
      <c r="E95" s="9">
        <f t="shared" si="54"/>
        <v>7.74</v>
      </c>
      <c r="F95" s="9">
        <f t="shared" si="53"/>
        <v>8.42</v>
      </c>
    </row>
    <row r="96" spans="1:6" s="2" customFormat="1">
      <c r="A96" s="31"/>
      <c r="B96" s="24" t="s">
        <v>4</v>
      </c>
      <c r="C96" s="9">
        <f t="shared" si="53"/>
        <v>2.89</v>
      </c>
      <c r="D96" s="9">
        <f t="shared" ref="D96:E96" si="55">D13</f>
        <v>3.15</v>
      </c>
      <c r="E96" s="9">
        <f t="shared" si="55"/>
        <v>4.04</v>
      </c>
      <c r="F96" s="9">
        <f t="shared" si="53"/>
        <v>4.3899999999999997</v>
      </c>
    </row>
    <row r="97" spans="1:6" s="2" customFormat="1">
      <c r="A97" s="31" t="s">
        <v>67</v>
      </c>
      <c r="B97" s="32" t="s">
        <v>5</v>
      </c>
      <c r="C97" s="32"/>
      <c r="D97" s="32"/>
      <c r="E97" s="32"/>
      <c r="F97" s="32"/>
    </row>
    <row r="98" spans="1:6" s="2" customFormat="1">
      <c r="A98" s="31"/>
      <c r="B98" s="24" t="s">
        <v>6</v>
      </c>
      <c r="C98" s="9">
        <f t="shared" ref="C98:F100" si="56">C15</f>
        <v>6.27</v>
      </c>
      <c r="D98" s="9">
        <f t="shared" ref="D98:E98" si="57">D15</f>
        <v>6.83</v>
      </c>
      <c r="E98" s="9">
        <f t="shared" si="57"/>
        <v>8.75</v>
      </c>
      <c r="F98" s="9">
        <f t="shared" si="56"/>
        <v>9.52</v>
      </c>
    </row>
    <row r="99" spans="1:6" s="2" customFormat="1">
      <c r="A99" s="31"/>
      <c r="B99" s="24" t="s">
        <v>7</v>
      </c>
      <c r="C99" s="9">
        <f t="shared" si="56"/>
        <v>4.8099999999999996</v>
      </c>
      <c r="D99" s="9">
        <f t="shared" ref="D99:E99" si="58">D16</f>
        <v>5.24</v>
      </c>
      <c r="E99" s="9">
        <f t="shared" si="58"/>
        <v>6.73</v>
      </c>
      <c r="F99" s="9">
        <f t="shared" si="56"/>
        <v>7.32</v>
      </c>
    </row>
    <row r="100" spans="1:6" s="2" customFormat="1">
      <c r="A100" s="31"/>
      <c r="B100" s="24" t="s">
        <v>4</v>
      </c>
      <c r="C100" s="9">
        <f t="shared" si="56"/>
        <v>2.89</v>
      </c>
      <c r="D100" s="9">
        <f t="shared" ref="D100:E100" si="59">D17</f>
        <v>3.15</v>
      </c>
      <c r="E100" s="9">
        <f t="shared" si="59"/>
        <v>4.04</v>
      </c>
      <c r="F100" s="9">
        <f t="shared" si="56"/>
        <v>4.3899999999999997</v>
      </c>
    </row>
    <row r="101" spans="1:6" s="2" customFormat="1" ht="70.5" customHeight="1">
      <c r="A101" s="26" t="s">
        <v>68</v>
      </c>
      <c r="B101" s="30" t="s">
        <v>142</v>
      </c>
      <c r="C101" s="30"/>
      <c r="D101" s="30"/>
      <c r="E101" s="30"/>
      <c r="F101" s="30"/>
    </row>
    <row r="102" spans="1:6" s="2" customFormat="1">
      <c r="A102" s="26" t="s">
        <v>69</v>
      </c>
      <c r="B102" s="24" t="s">
        <v>1</v>
      </c>
      <c r="C102" s="9">
        <f>C10</f>
        <v>4.8099999999999996</v>
      </c>
      <c r="D102" s="9">
        <f>D10</f>
        <v>5.24</v>
      </c>
      <c r="E102" s="9">
        <f>E10</f>
        <v>6.73</v>
      </c>
      <c r="F102" s="9">
        <f>F10</f>
        <v>7.32</v>
      </c>
    </row>
    <row r="103" spans="1:6" s="2" customFormat="1">
      <c r="A103" s="31" t="s">
        <v>70</v>
      </c>
      <c r="B103" s="32" t="s">
        <v>2</v>
      </c>
      <c r="C103" s="32"/>
      <c r="D103" s="32"/>
      <c r="E103" s="32"/>
      <c r="F103" s="32"/>
    </row>
    <row r="104" spans="1:6" s="2" customFormat="1">
      <c r="A104" s="31"/>
      <c r="B104" s="24" t="s">
        <v>3</v>
      </c>
      <c r="C104" s="9">
        <f t="shared" ref="C104:F105" si="60">C12</f>
        <v>5.54</v>
      </c>
      <c r="D104" s="9">
        <f t="shared" ref="D104:E104" si="61">D12</f>
        <v>6.03</v>
      </c>
      <c r="E104" s="9">
        <f t="shared" si="61"/>
        <v>7.74</v>
      </c>
      <c r="F104" s="9">
        <f t="shared" si="60"/>
        <v>8.42</v>
      </c>
    </row>
    <row r="105" spans="1:6" s="2" customFormat="1">
      <c r="A105" s="31"/>
      <c r="B105" s="24" t="s">
        <v>4</v>
      </c>
      <c r="C105" s="9">
        <f t="shared" si="60"/>
        <v>2.89</v>
      </c>
      <c r="D105" s="9">
        <f t="shared" ref="D105:E105" si="62">D13</f>
        <v>3.15</v>
      </c>
      <c r="E105" s="9">
        <f t="shared" si="62"/>
        <v>4.04</v>
      </c>
      <c r="F105" s="9">
        <f t="shared" si="60"/>
        <v>4.3899999999999997</v>
      </c>
    </row>
    <row r="106" spans="1:6" s="2" customFormat="1">
      <c r="A106" s="31" t="s">
        <v>71</v>
      </c>
      <c r="B106" s="32" t="s">
        <v>5</v>
      </c>
      <c r="C106" s="32"/>
      <c r="D106" s="32"/>
      <c r="E106" s="32"/>
      <c r="F106" s="32"/>
    </row>
    <row r="107" spans="1:6" s="2" customFormat="1">
      <c r="A107" s="31"/>
      <c r="B107" s="24" t="s">
        <v>6</v>
      </c>
      <c r="C107" s="9">
        <f t="shared" ref="C107:F109" si="63">C15</f>
        <v>6.27</v>
      </c>
      <c r="D107" s="9">
        <f t="shared" ref="D107:E107" si="64">D15</f>
        <v>6.83</v>
      </c>
      <c r="E107" s="9">
        <f t="shared" si="64"/>
        <v>8.75</v>
      </c>
      <c r="F107" s="9">
        <f t="shared" si="63"/>
        <v>9.52</v>
      </c>
    </row>
    <row r="108" spans="1:6" s="2" customFormat="1">
      <c r="A108" s="31"/>
      <c r="B108" s="24" t="s">
        <v>7</v>
      </c>
      <c r="C108" s="9">
        <f t="shared" si="63"/>
        <v>4.8099999999999996</v>
      </c>
      <c r="D108" s="9">
        <f t="shared" ref="D108:E108" si="65">D16</f>
        <v>5.24</v>
      </c>
      <c r="E108" s="9">
        <f t="shared" si="65"/>
        <v>6.73</v>
      </c>
      <c r="F108" s="9">
        <f t="shared" si="63"/>
        <v>7.32</v>
      </c>
    </row>
    <row r="109" spans="1:6" s="2" customFormat="1">
      <c r="A109" s="31"/>
      <c r="B109" s="24" t="s">
        <v>4</v>
      </c>
      <c r="C109" s="9">
        <f t="shared" si="63"/>
        <v>2.89</v>
      </c>
      <c r="D109" s="9">
        <f t="shared" ref="D109:E109" si="66">D17</f>
        <v>3.15</v>
      </c>
      <c r="E109" s="9">
        <f t="shared" si="66"/>
        <v>4.04</v>
      </c>
      <c r="F109" s="9">
        <f t="shared" si="63"/>
        <v>4.3899999999999997</v>
      </c>
    </row>
    <row r="110" spans="1:6" s="2" customFormat="1" ht="87.75" customHeight="1">
      <c r="A110" s="26" t="s">
        <v>72</v>
      </c>
      <c r="B110" s="30" t="s">
        <v>136</v>
      </c>
      <c r="C110" s="30"/>
      <c r="D110" s="30"/>
      <c r="E110" s="30"/>
      <c r="F110" s="30"/>
    </row>
    <row r="111" spans="1:6" s="2" customFormat="1">
      <c r="A111" s="26" t="s">
        <v>73</v>
      </c>
      <c r="B111" s="24" t="s">
        <v>1</v>
      </c>
      <c r="C111" s="9">
        <f>C10</f>
        <v>4.8099999999999996</v>
      </c>
      <c r="D111" s="9">
        <f>D10</f>
        <v>5.24</v>
      </c>
      <c r="E111" s="9">
        <f>E10</f>
        <v>6.73</v>
      </c>
      <c r="F111" s="9">
        <f>F10</f>
        <v>7.32</v>
      </c>
    </row>
    <row r="112" spans="1:6" s="2" customFormat="1">
      <c r="A112" s="31" t="s">
        <v>74</v>
      </c>
      <c r="B112" s="32" t="s">
        <v>2</v>
      </c>
      <c r="C112" s="32"/>
      <c r="D112" s="32"/>
      <c r="E112" s="32"/>
      <c r="F112" s="32"/>
    </row>
    <row r="113" spans="1:6" s="2" customFormat="1">
      <c r="A113" s="31"/>
      <c r="B113" s="24" t="s">
        <v>3</v>
      </c>
      <c r="C113" s="9">
        <f t="shared" ref="C113:F114" si="67">C12</f>
        <v>5.54</v>
      </c>
      <c r="D113" s="9">
        <f t="shared" ref="D113:E113" si="68">D12</f>
        <v>6.03</v>
      </c>
      <c r="E113" s="9">
        <f t="shared" si="68"/>
        <v>7.74</v>
      </c>
      <c r="F113" s="9">
        <f t="shared" si="67"/>
        <v>8.42</v>
      </c>
    </row>
    <row r="114" spans="1:6" s="2" customFormat="1">
      <c r="A114" s="31"/>
      <c r="B114" s="24" t="s">
        <v>4</v>
      </c>
      <c r="C114" s="9">
        <f t="shared" si="67"/>
        <v>2.89</v>
      </c>
      <c r="D114" s="9">
        <f t="shared" ref="D114:E114" si="69">D13</f>
        <v>3.15</v>
      </c>
      <c r="E114" s="9">
        <f t="shared" si="69"/>
        <v>4.04</v>
      </c>
      <c r="F114" s="9">
        <f t="shared" si="67"/>
        <v>4.3899999999999997</v>
      </c>
    </row>
    <row r="115" spans="1:6" s="2" customFormat="1">
      <c r="A115" s="31" t="s">
        <v>75</v>
      </c>
      <c r="B115" s="32" t="s">
        <v>5</v>
      </c>
      <c r="C115" s="32"/>
      <c r="D115" s="32"/>
      <c r="E115" s="32"/>
      <c r="F115" s="32"/>
    </row>
    <row r="116" spans="1:6" s="2" customFormat="1">
      <c r="A116" s="31"/>
      <c r="B116" s="24" t="s">
        <v>6</v>
      </c>
      <c r="C116" s="9">
        <f t="shared" ref="C116:F118" si="70">C15</f>
        <v>6.27</v>
      </c>
      <c r="D116" s="9">
        <f t="shared" ref="D116:E116" si="71">D15</f>
        <v>6.83</v>
      </c>
      <c r="E116" s="9">
        <f t="shared" si="71"/>
        <v>8.75</v>
      </c>
      <c r="F116" s="9">
        <f t="shared" si="70"/>
        <v>9.52</v>
      </c>
    </row>
    <row r="117" spans="1:6" s="2" customFormat="1">
      <c r="A117" s="31"/>
      <c r="B117" s="24" t="s">
        <v>7</v>
      </c>
      <c r="C117" s="9">
        <f t="shared" si="70"/>
        <v>4.8099999999999996</v>
      </c>
      <c r="D117" s="9">
        <f t="shared" ref="D117:E117" si="72">D16</f>
        <v>5.24</v>
      </c>
      <c r="E117" s="9">
        <f t="shared" si="72"/>
        <v>6.73</v>
      </c>
      <c r="F117" s="9">
        <f t="shared" si="70"/>
        <v>7.32</v>
      </c>
    </row>
    <row r="118" spans="1:6" s="2" customFormat="1">
      <c r="A118" s="31"/>
      <c r="B118" s="24" t="s">
        <v>4</v>
      </c>
      <c r="C118" s="9">
        <f t="shared" si="70"/>
        <v>2.89</v>
      </c>
      <c r="D118" s="9">
        <f t="shared" ref="D118:E118" si="73">D17</f>
        <v>3.15</v>
      </c>
      <c r="E118" s="9">
        <f t="shared" si="73"/>
        <v>4.04</v>
      </c>
      <c r="F118" s="9">
        <f t="shared" si="70"/>
        <v>4.3899999999999997</v>
      </c>
    </row>
    <row r="119" spans="1:6" s="2" customFormat="1" ht="52.5" customHeight="1">
      <c r="A119" s="26" t="s">
        <v>93</v>
      </c>
      <c r="B119" s="30" t="s">
        <v>137</v>
      </c>
      <c r="C119" s="30"/>
      <c r="D119" s="30"/>
      <c r="E119" s="30"/>
      <c r="F119" s="30"/>
    </row>
    <row r="120" spans="1:6" s="2" customFormat="1">
      <c r="A120" s="26" t="s">
        <v>94</v>
      </c>
      <c r="B120" s="24" t="s">
        <v>1</v>
      </c>
      <c r="C120" s="9">
        <f>C10</f>
        <v>4.8099999999999996</v>
      </c>
      <c r="D120" s="9">
        <f>D10</f>
        <v>5.24</v>
      </c>
      <c r="E120" s="9">
        <f>E10</f>
        <v>6.73</v>
      </c>
      <c r="F120" s="9">
        <f>F10</f>
        <v>7.32</v>
      </c>
    </row>
    <row r="121" spans="1:6" s="2" customFormat="1">
      <c r="A121" s="31" t="s">
        <v>95</v>
      </c>
      <c r="B121" s="32" t="s">
        <v>2</v>
      </c>
      <c r="C121" s="32"/>
      <c r="D121" s="32"/>
      <c r="E121" s="32"/>
      <c r="F121" s="32"/>
    </row>
    <row r="122" spans="1:6" s="2" customFormat="1">
      <c r="A122" s="31"/>
      <c r="B122" s="24" t="s">
        <v>3</v>
      </c>
      <c r="C122" s="9">
        <f t="shared" ref="C122:F123" si="74">C12</f>
        <v>5.54</v>
      </c>
      <c r="D122" s="9">
        <f t="shared" ref="D122:E122" si="75">D12</f>
        <v>6.03</v>
      </c>
      <c r="E122" s="9">
        <f t="shared" si="75"/>
        <v>7.74</v>
      </c>
      <c r="F122" s="9">
        <f t="shared" si="74"/>
        <v>8.42</v>
      </c>
    </row>
    <row r="123" spans="1:6" s="2" customFormat="1">
      <c r="A123" s="31"/>
      <c r="B123" s="24" t="s">
        <v>4</v>
      </c>
      <c r="C123" s="9">
        <f t="shared" si="74"/>
        <v>2.89</v>
      </c>
      <c r="D123" s="9">
        <f t="shared" ref="D123:E123" si="76">D13</f>
        <v>3.15</v>
      </c>
      <c r="E123" s="9">
        <f t="shared" si="76"/>
        <v>4.04</v>
      </c>
      <c r="F123" s="9">
        <f t="shared" si="74"/>
        <v>4.3899999999999997</v>
      </c>
    </row>
    <row r="124" spans="1:6" s="2" customFormat="1">
      <c r="A124" s="31" t="s">
        <v>96</v>
      </c>
      <c r="B124" s="32" t="s">
        <v>5</v>
      </c>
      <c r="C124" s="32"/>
      <c r="D124" s="32"/>
      <c r="E124" s="32"/>
      <c r="F124" s="32"/>
    </row>
    <row r="125" spans="1:6" s="2" customFormat="1">
      <c r="A125" s="31"/>
      <c r="B125" s="24" t="s">
        <v>6</v>
      </c>
      <c r="C125" s="9">
        <f t="shared" ref="C125:F127" si="77">C15</f>
        <v>6.27</v>
      </c>
      <c r="D125" s="9">
        <f t="shared" ref="D125:E125" si="78">D15</f>
        <v>6.83</v>
      </c>
      <c r="E125" s="9">
        <f t="shared" si="78"/>
        <v>8.75</v>
      </c>
      <c r="F125" s="9">
        <f t="shared" si="77"/>
        <v>9.52</v>
      </c>
    </row>
    <row r="126" spans="1:6" s="2" customFormat="1">
      <c r="A126" s="31"/>
      <c r="B126" s="24" t="s">
        <v>7</v>
      </c>
      <c r="C126" s="9">
        <f t="shared" si="77"/>
        <v>4.8099999999999996</v>
      </c>
      <c r="D126" s="9">
        <f t="shared" ref="D126:E126" si="79">D16</f>
        <v>5.24</v>
      </c>
      <c r="E126" s="9">
        <f t="shared" si="79"/>
        <v>6.73</v>
      </c>
      <c r="F126" s="9">
        <f t="shared" si="77"/>
        <v>7.32</v>
      </c>
    </row>
    <row r="127" spans="1:6" s="2" customFormat="1">
      <c r="A127" s="31"/>
      <c r="B127" s="24" t="s">
        <v>4</v>
      </c>
      <c r="C127" s="9">
        <f t="shared" si="77"/>
        <v>2.89</v>
      </c>
      <c r="D127" s="9">
        <f t="shared" ref="D127:E127" si="80">D17</f>
        <v>3.15</v>
      </c>
      <c r="E127" s="9">
        <f t="shared" si="80"/>
        <v>4.04</v>
      </c>
      <c r="F127" s="9">
        <f t="shared" si="77"/>
        <v>4.3899999999999997</v>
      </c>
    </row>
    <row r="128" spans="1:6" s="2" customFormat="1" ht="100.5" customHeight="1">
      <c r="A128" s="26" t="s">
        <v>97</v>
      </c>
      <c r="B128" s="30" t="s">
        <v>143</v>
      </c>
      <c r="C128" s="30"/>
      <c r="D128" s="30"/>
      <c r="E128" s="30"/>
      <c r="F128" s="30"/>
    </row>
    <row r="129" spans="1:6" s="2" customFormat="1">
      <c r="A129" s="26" t="s">
        <v>98</v>
      </c>
      <c r="B129" s="24" t="s">
        <v>1</v>
      </c>
      <c r="C129" s="9">
        <f>C10</f>
        <v>4.8099999999999996</v>
      </c>
      <c r="D129" s="9">
        <f>D10</f>
        <v>5.24</v>
      </c>
      <c r="E129" s="9">
        <f>E10</f>
        <v>6.73</v>
      </c>
      <c r="F129" s="9">
        <f>F10</f>
        <v>7.32</v>
      </c>
    </row>
    <row r="130" spans="1:6" s="2" customFormat="1">
      <c r="A130" s="31" t="s">
        <v>99</v>
      </c>
      <c r="B130" s="32" t="s">
        <v>2</v>
      </c>
      <c r="C130" s="32"/>
      <c r="D130" s="32"/>
      <c r="E130" s="32"/>
      <c r="F130" s="32"/>
    </row>
    <row r="131" spans="1:6" s="2" customFormat="1">
      <c r="A131" s="31"/>
      <c r="B131" s="24" t="s">
        <v>3</v>
      </c>
      <c r="C131" s="9">
        <f t="shared" ref="C131:F132" si="81">C12</f>
        <v>5.54</v>
      </c>
      <c r="D131" s="9">
        <f t="shared" ref="D131:E131" si="82">D12</f>
        <v>6.03</v>
      </c>
      <c r="E131" s="9">
        <f t="shared" si="82"/>
        <v>7.74</v>
      </c>
      <c r="F131" s="9">
        <f t="shared" si="81"/>
        <v>8.42</v>
      </c>
    </row>
    <row r="132" spans="1:6" s="2" customFormat="1">
      <c r="A132" s="31"/>
      <c r="B132" s="24" t="s">
        <v>4</v>
      </c>
      <c r="C132" s="9">
        <f t="shared" si="81"/>
        <v>2.89</v>
      </c>
      <c r="D132" s="9">
        <f t="shared" ref="D132:E132" si="83">D13</f>
        <v>3.15</v>
      </c>
      <c r="E132" s="9">
        <f t="shared" si="83"/>
        <v>4.04</v>
      </c>
      <c r="F132" s="9">
        <f t="shared" si="81"/>
        <v>4.3899999999999997</v>
      </c>
    </row>
    <row r="133" spans="1:6" s="2" customFormat="1">
      <c r="A133" s="31" t="s">
        <v>100</v>
      </c>
      <c r="B133" s="32" t="s">
        <v>5</v>
      </c>
      <c r="C133" s="32"/>
      <c r="D133" s="32"/>
      <c r="E133" s="32"/>
      <c r="F133" s="32"/>
    </row>
    <row r="134" spans="1:6" s="2" customFormat="1">
      <c r="A134" s="31"/>
      <c r="B134" s="24" t="s">
        <v>6</v>
      </c>
      <c r="C134" s="9">
        <f t="shared" ref="C134:F136" si="84">C15</f>
        <v>6.27</v>
      </c>
      <c r="D134" s="9">
        <f t="shared" ref="D134:E134" si="85">D15</f>
        <v>6.83</v>
      </c>
      <c r="E134" s="9">
        <f t="shared" si="85"/>
        <v>8.75</v>
      </c>
      <c r="F134" s="9">
        <f t="shared" si="84"/>
        <v>9.52</v>
      </c>
    </row>
    <row r="135" spans="1:6" s="2" customFormat="1">
      <c r="A135" s="31"/>
      <c r="B135" s="24" t="s">
        <v>7</v>
      </c>
      <c r="C135" s="9">
        <f t="shared" si="84"/>
        <v>4.8099999999999996</v>
      </c>
      <c r="D135" s="9">
        <f t="shared" ref="D135:E135" si="86">D16</f>
        <v>5.24</v>
      </c>
      <c r="E135" s="9">
        <f t="shared" si="86"/>
        <v>6.73</v>
      </c>
      <c r="F135" s="9">
        <f t="shared" si="84"/>
        <v>7.32</v>
      </c>
    </row>
    <row r="136" spans="1:6" s="2" customFormat="1">
      <c r="A136" s="31"/>
      <c r="B136" s="24" t="s">
        <v>4</v>
      </c>
      <c r="C136" s="9">
        <f t="shared" si="84"/>
        <v>2.89</v>
      </c>
      <c r="D136" s="9">
        <f t="shared" ref="D136:E136" si="87">D17</f>
        <v>3.15</v>
      </c>
      <c r="E136" s="9">
        <f t="shared" si="87"/>
        <v>4.04</v>
      </c>
      <c r="F136" s="9">
        <f t="shared" si="84"/>
        <v>4.3899999999999997</v>
      </c>
    </row>
    <row r="137" spans="1:6" s="2" customFormat="1">
      <c r="A137" s="26" t="s">
        <v>76</v>
      </c>
      <c r="B137" s="32" t="s">
        <v>34</v>
      </c>
      <c r="C137" s="32"/>
      <c r="D137" s="32"/>
      <c r="E137" s="32"/>
      <c r="F137" s="32"/>
    </row>
    <row r="138" spans="1:6" s="2" customFormat="1" ht="304.5" customHeight="1">
      <c r="A138" s="26" t="s">
        <v>77</v>
      </c>
      <c r="B138" s="30" t="s">
        <v>141</v>
      </c>
      <c r="C138" s="30"/>
      <c r="D138" s="30"/>
      <c r="E138" s="30"/>
      <c r="F138" s="30"/>
    </row>
    <row r="139" spans="1:6" s="2" customFormat="1">
      <c r="A139" s="26" t="s">
        <v>78</v>
      </c>
      <c r="B139" s="24" t="s">
        <v>1</v>
      </c>
      <c r="C139" s="9">
        <f>C19</f>
        <v>3.36</v>
      </c>
      <c r="D139" s="9">
        <f>D19</f>
        <v>3.67</v>
      </c>
      <c r="E139" s="9">
        <f>E19</f>
        <v>4.71</v>
      </c>
      <c r="F139" s="9">
        <f t="shared" ref="F139" si="88">F19</f>
        <v>5.12</v>
      </c>
    </row>
    <row r="140" spans="1:6" s="2" customFormat="1">
      <c r="A140" s="31" t="s">
        <v>79</v>
      </c>
      <c r="B140" s="32" t="s">
        <v>2</v>
      </c>
      <c r="C140" s="32"/>
      <c r="D140" s="32"/>
      <c r="E140" s="32"/>
      <c r="F140" s="32"/>
    </row>
    <row r="141" spans="1:6" s="2" customFormat="1">
      <c r="A141" s="31"/>
      <c r="B141" s="24" t="s">
        <v>3</v>
      </c>
      <c r="C141" s="9">
        <f t="shared" ref="C141:F141" si="89">C21</f>
        <v>3.88</v>
      </c>
      <c r="D141" s="9">
        <f t="shared" ref="D141:E141" si="90">D21</f>
        <v>4.22</v>
      </c>
      <c r="E141" s="9">
        <f t="shared" si="90"/>
        <v>5.42</v>
      </c>
      <c r="F141" s="9">
        <f t="shared" si="89"/>
        <v>5.89</v>
      </c>
    </row>
    <row r="142" spans="1:6" s="2" customFormat="1">
      <c r="A142" s="31"/>
      <c r="B142" s="24" t="s">
        <v>4</v>
      </c>
      <c r="C142" s="9">
        <f t="shared" ref="C142:F142" si="91">C22</f>
        <v>2.02</v>
      </c>
      <c r="D142" s="9">
        <f t="shared" ref="D142:E142" si="92">D22</f>
        <v>2.21</v>
      </c>
      <c r="E142" s="9">
        <f t="shared" si="92"/>
        <v>2.83</v>
      </c>
      <c r="F142" s="9">
        <f t="shared" si="91"/>
        <v>3.07</v>
      </c>
    </row>
    <row r="143" spans="1:6" s="2" customFormat="1">
      <c r="A143" s="31" t="s">
        <v>80</v>
      </c>
      <c r="B143" s="32" t="s">
        <v>5</v>
      </c>
      <c r="C143" s="32"/>
      <c r="D143" s="32"/>
      <c r="E143" s="32"/>
      <c r="F143" s="32"/>
    </row>
    <row r="144" spans="1:6" s="2" customFormat="1">
      <c r="A144" s="31"/>
      <c r="B144" s="24" t="s">
        <v>6</v>
      </c>
      <c r="C144" s="9">
        <f t="shared" ref="C144:F144" si="93">C24</f>
        <v>4.3899999999999997</v>
      </c>
      <c r="D144" s="9">
        <f t="shared" ref="D144:E144" si="94">D24</f>
        <v>4.78</v>
      </c>
      <c r="E144" s="9">
        <f t="shared" si="94"/>
        <v>6.13</v>
      </c>
      <c r="F144" s="9">
        <f t="shared" si="93"/>
        <v>6.66</v>
      </c>
    </row>
    <row r="145" spans="1:6" s="2" customFormat="1">
      <c r="A145" s="31"/>
      <c r="B145" s="24" t="s">
        <v>7</v>
      </c>
      <c r="C145" s="9">
        <f t="shared" ref="C145:F145" si="95">C25</f>
        <v>3.36</v>
      </c>
      <c r="D145" s="9">
        <f t="shared" ref="D145:E145" si="96">D25</f>
        <v>3.67</v>
      </c>
      <c r="E145" s="9">
        <f t="shared" si="96"/>
        <v>4.71</v>
      </c>
      <c r="F145" s="9">
        <f t="shared" si="95"/>
        <v>5.12</v>
      </c>
    </row>
    <row r="146" spans="1:6" s="2" customFormat="1">
      <c r="A146" s="31"/>
      <c r="B146" s="24" t="s">
        <v>4</v>
      </c>
      <c r="C146" s="9">
        <f t="shared" ref="C146:F146" si="97">C26</f>
        <v>2.02</v>
      </c>
      <c r="D146" s="9">
        <f t="shared" ref="D146:E146" si="98">D26</f>
        <v>2.21</v>
      </c>
      <c r="E146" s="9">
        <f t="shared" si="98"/>
        <v>2.83</v>
      </c>
      <c r="F146" s="9">
        <f t="shared" si="97"/>
        <v>3.07</v>
      </c>
    </row>
    <row r="147" spans="1:6" s="2" customFormat="1" ht="53.25" customHeight="1">
      <c r="A147" s="26" t="s">
        <v>81</v>
      </c>
      <c r="B147" s="30" t="s">
        <v>128</v>
      </c>
      <c r="C147" s="30"/>
      <c r="D147" s="30"/>
      <c r="E147" s="30"/>
      <c r="F147" s="30"/>
    </row>
    <row r="148" spans="1:6" s="2" customFormat="1">
      <c r="A148" s="26" t="s">
        <v>82</v>
      </c>
      <c r="B148" s="24" t="s">
        <v>1</v>
      </c>
      <c r="C148" s="9">
        <f>C19</f>
        <v>3.36</v>
      </c>
      <c r="D148" s="9">
        <f>D19</f>
        <v>3.67</v>
      </c>
      <c r="E148" s="9">
        <f>E19</f>
        <v>4.71</v>
      </c>
      <c r="F148" s="9">
        <f t="shared" ref="F148" si="99">F19</f>
        <v>5.12</v>
      </c>
    </row>
    <row r="149" spans="1:6" s="2" customFormat="1">
      <c r="A149" s="31" t="s">
        <v>83</v>
      </c>
      <c r="B149" s="32" t="s">
        <v>2</v>
      </c>
      <c r="C149" s="32"/>
      <c r="D149" s="32"/>
      <c r="E149" s="32"/>
      <c r="F149" s="32"/>
    </row>
    <row r="150" spans="1:6" s="2" customFormat="1">
      <c r="A150" s="31"/>
      <c r="B150" s="24" t="s">
        <v>3</v>
      </c>
      <c r="C150" s="9">
        <f t="shared" ref="C150:F150" si="100">C21</f>
        <v>3.88</v>
      </c>
      <c r="D150" s="9">
        <f t="shared" ref="D150:E150" si="101">D21</f>
        <v>4.22</v>
      </c>
      <c r="E150" s="9">
        <f t="shared" si="101"/>
        <v>5.42</v>
      </c>
      <c r="F150" s="9">
        <f t="shared" si="100"/>
        <v>5.89</v>
      </c>
    </row>
    <row r="151" spans="1:6" s="2" customFormat="1">
      <c r="A151" s="31"/>
      <c r="B151" s="24" t="s">
        <v>4</v>
      </c>
      <c r="C151" s="9">
        <f t="shared" ref="C151:F151" si="102">C22</f>
        <v>2.02</v>
      </c>
      <c r="D151" s="9">
        <f t="shared" ref="D151:E151" si="103">D22</f>
        <v>2.21</v>
      </c>
      <c r="E151" s="9">
        <f t="shared" si="103"/>
        <v>2.83</v>
      </c>
      <c r="F151" s="9">
        <f t="shared" si="102"/>
        <v>3.07</v>
      </c>
    </row>
    <row r="152" spans="1:6" s="2" customFormat="1">
      <c r="A152" s="31" t="s">
        <v>84</v>
      </c>
      <c r="B152" s="32" t="s">
        <v>5</v>
      </c>
      <c r="C152" s="32"/>
      <c r="D152" s="32"/>
      <c r="E152" s="32"/>
      <c r="F152" s="32"/>
    </row>
    <row r="153" spans="1:6" s="2" customFormat="1">
      <c r="A153" s="31"/>
      <c r="B153" s="24" t="s">
        <v>6</v>
      </c>
      <c r="C153" s="9">
        <f t="shared" ref="C153:F153" si="104">C24</f>
        <v>4.3899999999999997</v>
      </c>
      <c r="D153" s="9">
        <f t="shared" ref="D153:E153" si="105">D24</f>
        <v>4.78</v>
      </c>
      <c r="E153" s="9">
        <f t="shared" si="105"/>
        <v>6.13</v>
      </c>
      <c r="F153" s="9">
        <f t="shared" si="104"/>
        <v>6.66</v>
      </c>
    </row>
    <row r="154" spans="1:6" s="2" customFormat="1">
      <c r="A154" s="31"/>
      <c r="B154" s="24" t="s">
        <v>7</v>
      </c>
      <c r="C154" s="9">
        <f t="shared" ref="C154:F154" si="106">C25</f>
        <v>3.36</v>
      </c>
      <c r="D154" s="9">
        <f t="shared" ref="D154:E154" si="107">D25</f>
        <v>3.67</v>
      </c>
      <c r="E154" s="9">
        <f t="shared" si="107"/>
        <v>4.71</v>
      </c>
      <c r="F154" s="9">
        <f t="shared" si="106"/>
        <v>5.12</v>
      </c>
    </row>
    <row r="155" spans="1:6" s="2" customFormat="1">
      <c r="A155" s="31"/>
      <c r="B155" s="24" t="s">
        <v>4</v>
      </c>
      <c r="C155" s="9">
        <f t="shared" ref="C155:F155" si="108">C26</f>
        <v>2.02</v>
      </c>
      <c r="D155" s="9">
        <f t="shared" ref="D155:E155" si="109">D26</f>
        <v>2.21</v>
      </c>
      <c r="E155" s="9">
        <f t="shared" si="109"/>
        <v>2.83</v>
      </c>
      <c r="F155" s="9">
        <f t="shared" si="108"/>
        <v>3.07</v>
      </c>
    </row>
    <row r="156" spans="1:6" s="2" customFormat="1" ht="67.5" customHeight="1">
      <c r="A156" s="26" t="s">
        <v>85</v>
      </c>
      <c r="B156" s="30" t="s">
        <v>142</v>
      </c>
      <c r="C156" s="30"/>
      <c r="D156" s="30"/>
      <c r="E156" s="30"/>
      <c r="F156" s="30"/>
    </row>
    <row r="157" spans="1:6" s="2" customFormat="1">
      <c r="A157" s="26" t="s">
        <v>86</v>
      </c>
      <c r="B157" s="24" t="s">
        <v>1</v>
      </c>
      <c r="C157" s="9">
        <f>C19</f>
        <v>3.36</v>
      </c>
      <c r="D157" s="9">
        <f>D19</f>
        <v>3.67</v>
      </c>
      <c r="E157" s="9">
        <f>E19</f>
        <v>4.71</v>
      </c>
      <c r="F157" s="9">
        <f t="shared" ref="F157" si="110">F19</f>
        <v>5.12</v>
      </c>
    </row>
    <row r="158" spans="1:6" s="2" customFormat="1">
      <c r="A158" s="31" t="s">
        <v>87</v>
      </c>
      <c r="B158" s="32" t="s">
        <v>2</v>
      </c>
      <c r="C158" s="32"/>
      <c r="D158" s="32"/>
      <c r="E158" s="32"/>
      <c r="F158" s="32"/>
    </row>
    <row r="159" spans="1:6" s="2" customFormat="1">
      <c r="A159" s="31"/>
      <c r="B159" s="24" t="s">
        <v>3</v>
      </c>
      <c r="C159" s="9">
        <f t="shared" ref="C159:F159" si="111">C21</f>
        <v>3.88</v>
      </c>
      <c r="D159" s="9">
        <f t="shared" ref="D159:E159" si="112">D21</f>
        <v>4.22</v>
      </c>
      <c r="E159" s="9">
        <f t="shared" si="112"/>
        <v>5.42</v>
      </c>
      <c r="F159" s="9">
        <f t="shared" si="111"/>
        <v>5.89</v>
      </c>
    </row>
    <row r="160" spans="1:6" s="2" customFormat="1">
      <c r="A160" s="31"/>
      <c r="B160" s="24" t="s">
        <v>4</v>
      </c>
      <c r="C160" s="9">
        <f t="shared" ref="C160:F160" si="113">C22</f>
        <v>2.02</v>
      </c>
      <c r="D160" s="9">
        <f t="shared" ref="D160:E160" si="114">D22</f>
        <v>2.21</v>
      </c>
      <c r="E160" s="9">
        <f t="shared" si="114"/>
        <v>2.83</v>
      </c>
      <c r="F160" s="9">
        <f t="shared" si="113"/>
        <v>3.07</v>
      </c>
    </row>
    <row r="161" spans="1:6" s="2" customFormat="1">
      <c r="A161" s="31" t="s">
        <v>88</v>
      </c>
      <c r="B161" s="32" t="s">
        <v>5</v>
      </c>
      <c r="C161" s="32"/>
      <c r="D161" s="32"/>
      <c r="E161" s="32"/>
      <c r="F161" s="32"/>
    </row>
    <row r="162" spans="1:6" s="2" customFormat="1">
      <c r="A162" s="31"/>
      <c r="B162" s="24" t="s">
        <v>6</v>
      </c>
      <c r="C162" s="9">
        <f t="shared" ref="C162:F162" si="115">C24</f>
        <v>4.3899999999999997</v>
      </c>
      <c r="D162" s="9">
        <f t="shared" ref="D162:E162" si="116">D24</f>
        <v>4.78</v>
      </c>
      <c r="E162" s="9">
        <f t="shared" si="116"/>
        <v>6.13</v>
      </c>
      <c r="F162" s="9">
        <f t="shared" si="115"/>
        <v>6.66</v>
      </c>
    </row>
    <row r="163" spans="1:6" s="2" customFormat="1">
      <c r="A163" s="31"/>
      <c r="B163" s="24" t="s">
        <v>7</v>
      </c>
      <c r="C163" s="9">
        <f t="shared" ref="C163:F163" si="117">C25</f>
        <v>3.36</v>
      </c>
      <c r="D163" s="9">
        <f t="shared" ref="D163:E163" si="118">D25</f>
        <v>3.67</v>
      </c>
      <c r="E163" s="9">
        <f t="shared" si="118"/>
        <v>4.71</v>
      </c>
      <c r="F163" s="9">
        <f t="shared" si="117"/>
        <v>5.12</v>
      </c>
    </row>
    <row r="164" spans="1:6" s="2" customFormat="1">
      <c r="A164" s="31"/>
      <c r="B164" s="24" t="s">
        <v>4</v>
      </c>
      <c r="C164" s="9">
        <f t="shared" ref="C164:F164" si="119">C26</f>
        <v>2.02</v>
      </c>
      <c r="D164" s="9">
        <f t="shared" ref="D164:E164" si="120">D26</f>
        <v>2.21</v>
      </c>
      <c r="E164" s="9">
        <f t="shared" si="120"/>
        <v>2.83</v>
      </c>
      <c r="F164" s="9">
        <f t="shared" si="119"/>
        <v>3.07</v>
      </c>
    </row>
    <row r="165" spans="1:6" s="2" customFormat="1" ht="84" customHeight="1">
      <c r="A165" s="26" t="s">
        <v>89</v>
      </c>
      <c r="B165" s="30" t="s">
        <v>136</v>
      </c>
      <c r="C165" s="30"/>
      <c r="D165" s="30"/>
      <c r="E165" s="30"/>
      <c r="F165" s="30"/>
    </row>
    <row r="166" spans="1:6" s="2" customFormat="1">
      <c r="A166" s="26" t="s">
        <v>90</v>
      </c>
      <c r="B166" s="24" t="s">
        <v>1</v>
      </c>
      <c r="C166" s="9">
        <f>C19</f>
        <v>3.36</v>
      </c>
      <c r="D166" s="9">
        <f>D19</f>
        <v>3.67</v>
      </c>
      <c r="E166" s="9">
        <f>E19</f>
        <v>4.71</v>
      </c>
      <c r="F166" s="9">
        <f t="shared" ref="F166" si="121">F19</f>
        <v>5.12</v>
      </c>
    </row>
    <row r="167" spans="1:6" s="2" customFormat="1">
      <c r="A167" s="31" t="s">
        <v>91</v>
      </c>
      <c r="B167" s="32" t="s">
        <v>2</v>
      </c>
      <c r="C167" s="32"/>
      <c r="D167" s="32"/>
      <c r="E167" s="32"/>
      <c r="F167" s="32"/>
    </row>
    <row r="168" spans="1:6" s="2" customFormat="1">
      <c r="A168" s="31"/>
      <c r="B168" s="24" t="s">
        <v>3</v>
      </c>
      <c r="C168" s="9">
        <f t="shared" ref="C168:F168" si="122">C21</f>
        <v>3.88</v>
      </c>
      <c r="D168" s="9">
        <f t="shared" ref="D168:E168" si="123">D21</f>
        <v>4.22</v>
      </c>
      <c r="E168" s="9">
        <f t="shared" si="123"/>
        <v>5.42</v>
      </c>
      <c r="F168" s="9">
        <f t="shared" si="122"/>
        <v>5.89</v>
      </c>
    </row>
    <row r="169" spans="1:6" s="2" customFormat="1">
      <c r="A169" s="31"/>
      <c r="B169" s="24" t="s">
        <v>4</v>
      </c>
      <c r="C169" s="9">
        <f t="shared" ref="C169:F169" si="124">C22</f>
        <v>2.02</v>
      </c>
      <c r="D169" s="9">
        <f t="shared" ref="D169:E169" si="125">D22</f>
        <v>2.21</v>
      </c>
      <c r="E169" s="9">
        <f t="shared" si="125"/>
        <v>2.83</v>
      </c>
      <c r="F169" s="9">
        <f t="shared" si="124"/>
        <v>3.07</v>
      </c>
    </row>
    <row r="170" spans="1:6" s="2" customFormat="1">
      <c r="A170" s="31" t="s">
        <v>92</v>
      </c>
      <c r="B170" s="32" t="s">
        <v>5</v>
      </c>
      <c r="C170" s="32"/>
      <c r="D170" s="32"/>
      <c r="E170" s="32"/>
      <c r="F170" s="32"/>
    </row>
    <row r="171" spans="1:6" s="2" customFormat="1">
      <c r="A171" s="31"/>
      <c r="B171" s="24" t="s">
        <v>6</v>
      </c>
      <c r="C171" s="9">
        <f t="shared" ref="C171:F171" si="126">C24</f>
        <v>4.3899999999999997</v>
      </c>
      <c r="D171" s="9">
        <f t="shared" ref="D171:E171" si="127">D24</f>
        <v>4.78</v>
      </c>
      <c r="E171" s="9">
        <f t="shared" si="127"/>
        <v>6.13</v>
      </c>
      <c r="F171" s="9">
        <f t="shared" si="126"/>
        <v>6.66</v>
      </c>
    </row>
    <row r="172" spans="1:6" s="2" customFormat="1">
      <c r="A172" s="31"/>
      <c r="B172" s="24" t="s">
        <v>7</v>
      </c>
      <c r="C172" s="9">
        <f t="shared" ref="C172:F172" si="128">C25</f>
        <v>3.36</v>
      </c>
      <c r="D172" s="9">
        <f t="shared" ref="D172:E172" si="129">D25</f>
        <v>3.67</v>
      </c>
      <c r="E172" s="9">
        <f t="shared" si="129"/>
        <v>4.71</v>
      </c>
      <c r="F172" s="9">
        <f t="shared" si="128"/>
        <v>5.12</v>
      </c>
    </row>
    <row r="173" spans="1:6" s="2" customFormat="1">
      <c r="A173" s="31"/>
      <c r="B173" s="24" t="s">
        <v>4</v>
      </c>
      <c r="C173" s="9">
        <f t="shared" ref="C173:F173" si="130">C26</f>
        <v>2.02</v>
      </c>
      <c r="D173" s="9">
        <f t="shared" ref="D173:E173" si="131">D26</f>
        <v>2.21</v>
      </c>
      <c r="E173" s="9">
        <f t="shared" si="131"/>
        <v>2.83</v>
      </c>
      <c r="F173" s="9">
        <f t="shared" si="130"/>
        <v>3.07</v>
      </c>
    </row>
    <row r="174" spans="1:6" s="2" customFormat="1" ht="50.25" customHeight="1">
      <c r="A174" s="26" t="s">
        <v>104</v>
      </c>
      <c r="B174" s="30" t="s">
        <v>137</v>
      </c>
      <c r="C174" s="30"/>
      <c r="D174" s="30"/>
      <c r="E174" s="30"/>
      <c r="F174" s="30"/>
    </row>
    <row r="175" spans="1:6" s="2" customFormat="1">
      <c r="A175" s="26" t="s">
        <v>101</v>
      </c>
      <c r="B175" s="24" t="s">
        <v>1</v>
      </c>
      <c r="C175" s="9">
        <f>C19</f>
        <v>3.36</v>
      </c>
      <c r="D175" s="9">
        <f>D19</f>
        <v>3.67</v>
      </c>
      <c r="E175" s="9">
        <f>E19</f>
        <v>4.71</v>
      </c>
      <c r="F175" s="9">
        <f t="shared" ref="F175" si="132">F19</f>
        <v>5.12</v>
      </c>
    </row>
    <row r="176" spans="1:6" s="2" customFormat="1">
      <c r="A176" s="31" t="s">
        <v>102</v>
      </c>
      <c r="B176" s="32" t="s">
        <v>2</v>
      </c>
      <c r="C176" s="32"/>
      <c r="D176" s="32"/>
      <c r="E176" s="32"/>
      <c r="F176" s="32"/>
    </row>
    <row r="177" spans="1:6" s="2" customFormat="1">
      <c r="A177" s="31"/>
      <c r="B177" s="24" t="s">
        <v>3</v>
      </c>
      <c r="C177" s="9">
        <f t="shared" ref="C177:F177" si="133">C21</f>
        <v>3.88</v>
      </c>
      <c r="D177" s="9">
        <f t="shared" ref="D177:E177" si="134">D21</f>
        <v>4.22</v>
      </c>
      <c r="E177" s="9">
        <f t="shared" si="134"/>
        <v>5.42</v>
      </c>
      <c r="F177" s="9">
        <f t="shared" si="133"/>
        <v>5.89</v>
      </c>
    </row>
    <row r="178" spans="1:6" s="2" customFormat="1">
      <c r="A178" s="31"/>
      <c r="B178" s="24" t="s">
        <v>4</v>
      </c>
      <c r="C178" s="9">
        <f t="shared" ref="C178:F178" si="135">C22</f>
        <v>2.02</v>
      </c>
      <c r="D178" s="9">
        <f t="shared" ref="D178:E178" si="136">D22</f>
        <v>2.21</v>
      </c>
      <c r="E178" s="9">
        <f t="shared" si="136"/>
        <v>2.83</v>
      </c>
      <c r="F178" s="9">
        <f t="shared" si="135"/>
        <v>3.07</v>
      </c>
    </row>
    <row r="179" spans="1:6" s="2" customFormat="1">
      <c r="A179" s="31" t="s">
        <v>103</v>
      </c>
      <c r="B179" s="32" t="s">
        <v>5</v>
      </c>
      <c r="C179" s="32"/>
      <c r="D179" s="32"/>
      <c r="E179" s="32"/>
      <c r="F179" s="32"/>
    </row>
    <row r="180" spans="1:6" s="2" customFormat="1">
      <c r="A180" s="31"/>
      <c r="B180" s="24" t="s">
        <v>6</v>
      </c>
      <c r="C180" s="9">
        <f t="shared" ref="C180:F180" si="137">C24</f>
        <v>4.3899999999999997</v>
      </c>
      <c r="D180" s="9">
        <f t="shared" ref="D180:E180" si="138">D24</f>
        <v>4.78</v>
      </c>
      <c r="E180" s="9">
        <f t="shared" si="138"/>
        <v>6.13</v>
      </c>
      <c r="F180" s="9">
        <f t="shared" si="137"/>
        <v>6.66</v>
      </c>
    </row>
    <row r="181" spans="1:6" s="2" customFormat="1">
      <c r="A181" s="31"/>
      <c r="B181" s="24" t="s">
        <v>7</v>
      </c>
      <c r="C181" s="9">
        <f t="shared" ref="C181:F181" si="139">C25</f>
        <v>3.36</v>
      </c>
      <c r="D181" s="9">
        <f t="shared" ref="D181:E181" si="140">D25</f>
        <v>3.67</v>
      </c>
      <c r="E181" s="9">
        <f t="shared" si="140"/>
        <v>4.71</v>
      </c>
      <c r="F181" s="9">
        <f t="shared" si="139"/>
        <v>5.12</v>
      </c>
    </row>
    <row r="182" spans="1:6" s="2" customFormat="1">
      <c r="A182" s="31"/>
      <c r="B182" s="24" t="s">
        <v>4</v>
      </c>
      <c r="C182" s="9">
        <f t="shared" ref="C182:F182" si="141">C26</f>
        <v>2.02</v>
      </c>
      <c r="D182" s="9">
        <f t="shared" ref="D182:E182" si="142">D26</f>
        <v>2.21</v>
      </c>
      <c r="E182" s="9">
        <f t="shared" si="142"/>
        <v>2.83</v>
      </c>
      <c r="F182" s="9">
        <f t="shared" si="141"/>
        <v>3.07</v>
      </c>
    </row>
    <row r="183" spans="1:6" s="2" customFormat="1" ht="99.75" customHeight="1">
      <c r="A183" s="26" t="s">
        <v>105</v>
      </c>
      <c r="B183" s="30" t="s">
        <v>143</v>
      </c>
      <c r="C183" s="30"/>
      <c r="D183" s="30"/>
      <c r="E183" s="30"/>
      <c r="F183" s="30"/>
    </row>
    <row r="184" spans="1:6" s="2" customFormat="1">
      <c r="A184" s="26" t="s">
        <v>106</v>
      </c>
      <c r="B184" s="24" t="s">
        <v>1</v>
      </c>
      <c r="C184" s="9">
        <f>C19</f>
        <v>3.36</v>
      </c>
      <c r="D184" s="9">
        <f>D19</f>
        <v>3.67</v>
      </c>
      <c r="E184" s="9">
        <f>E19</f>
        <v>4.71</v>
      </c>
      <c r="F184" s="9">
        <f t="shared" ref="F184" si="143">F19</f>
        <v>5.12</v>
      </c>
    </row>
    <row r="185" spans="1:6" s="2" customFormat="1">
      <c r="A185" s="31" t="s">
        <v>107</v>
      </c>
      <c r="B185" s="32" t="s">
        <v>2</v>
      </c>
      <c r="C185" s="32"/>
      <c r="D185" s="32"/>
      <c r="E185" s="32"/>
      <c r="F185" s="32"/>
    </row>
    <row r="186" spans="1:6" s="2" customFormat="1">
      <c r="A186" s="31"/>
      <c r="B186" s="24" t="s">
        <v>3</v>
      </c>
      <c r="C186" s="9">
        <f t="shared" ref="C186:F186" si="144">C21</f>
        <v>3.88</v>
      </c>
      <c r="D186" s="9">
        <f t="shared" ref="D186:E186" si="145">D21</f>
        <v>4.22</v>
      </c>
      <c r="E186" s="9">
        <f t="shared" si="145"/>
        <v>5.42</v>
      </c>
      <c r="F186" s="9">
        <f t="shared" si="144"/>
        <v>5.89</v>
      </c>
    </row>
    <row r="187" spans="1:6" s="2" customFormat="1">
      <c r="A187" s="31"/>
      <c r="B187" s="24" t="s">
        <v>4</v>
      </c>
      <c r="C187" s="9">
        <f t="shared" ref="C187:F187" si="146">C22</f>
        <v>2.02</v>
      </c>
      <c r="D187" s="9">
        <f t="shared" ref="D187:E187" si="147">D22</f>
        <v>2.21</v>
      </c>
      <c r="E187" s="9">
        <f t="shared" si="147"/>
        <v>2.83</v>
      </c>
      <c r="F187" s="9">
        <f t="shared" si="146"/>
        <v>3.07</v>
      </c>
    </row>
    <row r="188" spans="1:6" s="2" customFormat="1">
      <c r="A188" s="31" t="s">
        <v>108</v>
      </c>
      <c r="B188" s="32" t="s">
        <v>5</v>
      </c>
      <c r="C188" s="32"/>
      <c r="D188" s="32"/>
      <c r="E188" s="32"/>
      <c r="F188" s="32"/>
    </row>
    <row r="189" spans="1:6" s="2" customFormat="1">
      <c r="A189" s="31"/>
      <c r="B189" s="24" t="s">
        <v>6</v>
      </c>
      <c r="C189" s="9">
        <f t="shared" ref="C189:F189" si="148">C24</f>
        <v>4.3899999999999997</v>
      </c>
      <c r="D189" s="9">
        <f t="shared" ref="D189:E189" si="149">D24</f>
        <v>4.78</v>
      </c>
      <c r="E189" s="9">
        <f t="shared" si="149"/>
        <v>6.13</v>
      </c>
      <c r="F189" s="9">
        <f t="shared" si="148"/>
        <v>6.66</v>
      </c>
    </row>
    <row r="190" spans="1:6" s="2" customFormat="1">
      <c r="A190" s="31"/>
      <c r="B190" s="24" t="s">
        <v>7</v>
      </c>
      <c r="C190" s="9">
        <f t="shared" ref="C190:F190" si="150">C25</f>
        <v>3.36</v>
      </c>
      <c r="D190" s="9">
        <f t="shared" ref="D190:E190" si="151">D25</f>
        <v>3.67</v>
      </c>
      <c r="E190" s="9">
        <f t="shared" si="151"/>
        <v>4.71</v>
      </c>
      <c r="F190" s="9">
        <f t="shared" si="150"/>
        <v>5.12</v>
      </c>
    </row>
    <row r="191" spans="1:6" s="2" customFormat="1">
      <c r="A191" s="31"/>
      <c r="B191" s="24" t="s">
        <v>4</v>
      </c>
      <c r="C191" s="9">
        <f t="shared" ref="C191:F191" si="152">C26</f>
        <v>2.02</v>
      </c>
      <c r="D191" s="9">
        <f t="shared" ref="D191:E191" si="153">D26</f>
        <v>2.21</v>
      </c>
      <c r="E191" s="9">
        <f t="shared" si="153"/>
        <v>2.83</v>
      </c>
      <c r="F191" s="9">
        <f t="shared" si="152"/>
        <v>3.07</v>
      </c>
    </row>
    <row r="192" spans="1:6">
      <c r="A192" s="3"/>
    </row>
  </sheetData>
  <mergeCells count="110">
    <mergeCell ref="A20:A22"/>
    <mergeCell ref="B20:F20"/>
    <mergeCell ref="B18:F18"/>
    <mergeCell ref="A14:A17"/>
    <mergeCell ref="B14:F14"/>
    <mergeCell ref="B1:F1"/>
    <mergeCell ref="A11:A13"/>
    <mergeCell ref="B11:F11"/>
    <mergeCell ref="B9:F9"/>
    <mergeCell ref="C5:F5"/>
    <mergeCell ref="A5:A7"/>
    <mergeCell ref="B5:B7"/>
    <mergeCell ref="C6:D6"/>
    <mergeCell ref="E6:F6"/>
    <mergeCell ref="A38:A40"/>
    <mergeCell ref="B38:F38"/>
    <mergeCell ref="B36:F36"/>
    <mergeCell ref="A32:A35"/>
    <mergeCell ref="B32:F32"/>
    <mergeCell ref="A29:A31"/>
    <mergeCell ref="B29:F29"/>
    <mergeCell ref="B27:F27"/>
    <mergeCell ref="A23:A26"/>
    <mergeCell ref="B23:F23"/>
    <mergeCell ref="B72:F72"/>
    <mergeCell ref="A41:A44"/>
    <mergeCell ref="B41:F41"/>
    <mergeCell ref="B45:F45"/>
    <mergeCell ref="A47:A49"/>
    <mergeCell ref="B47:F47"/>
    <mergeCell ref="A50:A53"/>
    <mergeCell ref="B50:F50"/>
    <mergeCell ref="B54:F54"/>
    <mergeCell ref="A56:A58"/>
    <mergeCell ref="B56:F56"/>
    <mergeCell ref="A59:A62"/>
    <mergeCell ref="B59:F59"/>
    <mergeCell ref="B63:F63"/>
    <mergeCell ref="A65:A67"/>
    <mergeCell ref="B65:F65"/>
    <mergeCell ref="A68:A71"/>
    <mergeCell ref="B68:F68"/>
    <mergeCell ref="A85:A87"/>
    <mergeCell ref="B85:F85"/>
    <mergeCell ref="B82:F82"/>
    <mergeCell ref="B83:F83"/>
    <mergeCell ref="A77:A80"/>
    <mergeCell ref="B77:F77"/>
    <mergeCell ref="B81:F81"/>
    <mergeCell ref="A74:A76"/>
    <mergeCell ref="B74:F74"/>
    <mergeCell ref="B119:F119"/>
    <mergeCell ref="A115:A118"/>
    <mergeCell ref="B115:F115"/>
    <mergeCell ref="A94:A96"/>
    <mergeCell ref="B94:F94"/>
    <mergeCell ref="B92:F92"/>
    <mergeCell ref="A88:A91"/>
    <mergeCell ref="B88:F88"/>
    <mergeCell ref="A103:A105"/>
    <mergeCell ref="B103:F103"/>
    <mergeCell ref="B101:F101"/>
    <mergeCell ref="A97:A100"/>
    <mergeCell ref="B97:F97"/>
    <mergeCell ref="A149:A151"/>
    <mergeCell ref="B149:F149"/>
    <mergeCell ref="A3:F3"/>
    <mergeCell ref="B137:F137"/>
    <mergeCell ref="B138:F138"/>
    <mergeCell ref="A133:A136"/>
    <mergeCell ref="B133:F133"/>
    <mergeCell ref="A130:A132"/>
    <mergeCell ref="B130:F130"/>
    <mergeCell ref="B128:F128"/>
    <mergeCell ref="A124:A127"/>
    <mergeCell ref="B124:F124"/>
    <mergeCell ref="A140:A142"/>
    <mergeCell ref="B140:F140"/>
    <mergeCell ref="A143:A146"/>
    <mergeCell ref="B143:F143"/>
    <mergeCell ref="B147:F147"/>
    <mergeCell ref="A112:A114"/>
    <mergeCell ref="B112:F112"/>
    <mergeCell ref="B110:F110"/>
    <mergeCell ref="A106:A109"/>
    <mergeCell ref="B106:F106"/>
    <mergeCell ref="A121:A123"/>
    <mergeCell ref="B121:F121"/>
    <mergeCell ref="A185:A187"/>
    <mergeCell ref="B185:F185"/>
    <mergeCell ref="A188:A191"/>
    <mergeCell ref="B188:F188"/>
    <mergeCell ref="A176:A178"/>
    <mergeCell ref="B176:F176"/>
    <mergeCell ref="A179:A182"/>
    <mergeCell ref="B179:F179"/>
    <mergeCell ref="B183:F183"/>
    <mergeCell ref="B174:F174"/>
    <mergeCell ref="A152:A155"/>
    <mergeCell ref="B152:F152"/>
    <mergeCell ref="B156:F156"/>
    <mergeCell ref="A158:A160"/>
    <mergeCell ref="B158:F158"/>
    <mergeCell ref="A161:A164"/>
    <mergeCell ref="B161:F161"/>
    <mergeCell ref="B165:F165"/>
    <mergeCell ref="A167:A169"/>
    <mergeCell ref="B167:F167"/>
    <mergeCell ref="A170:A173"/>
    <mergeCell ref="B170:F170"/>
  </mergeCells>
  <printOptions horizontalCentered="1"/>
  <pageMargins left="0.39370078740157483" right="0.39370078740157483" top="0.78740157480314965" bottom="0.39370078740157483" header="0" footer="0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zoomScale="70" zoomScaleNormal="70" workbookViewId="0">
      <selection activeCell="B7" sqref="B7"/>
    </sheetView>
  </sheetViews>
  <sheetFormatPr defaultRowHeight="15.75"/>
  <cols>
    <col min="1" max="1" width="8.625" style="8"/>
    <col min="2" max="2" width="119.625" style="3" customWidth="1"/>
    <col min="3" max="6" width="14.125" style="4" customWidth="1"/>
  </cols>
  <sheetData>
    <row r="1" spans="1:6">
      <c r="C1" s="42" t="s">
        <v>26</v>
      </c>
      <c r="D1" s="42"/>
      <c r="E1" s="42"/>
      <c r="F1" s="42"/>
    </row>
    <row r="3" spans="1:6" ht="63.95" customHeight="1">
      <c r="A3" s="39" t="s">
        <v>144</v>
      </c>
      <c r="B3" s="39"/>
      <c r="C3" s="39"/>
      <c r="D3" s="39"/>
      <c r="E3" s="39"/>
      <c r="F3" s="39"/>
    </row>
    <row r="4" spans="1:6" ht="40.5" customHeight="1">
      <c r="A4" s="40" t="s">
        <v>0</v>
      </c>
      <c r="B4" s="41" t="s">
        <v>42</v>
      </c>
      <c r="C4" s="41" t="s">
        <v>46</v>
      </c>
      <c r="D4" s="41"/>
      <c r="E4" s="41"/>
      <c r="F4" s="41"/>
    </row>
    <row r="5" spans="1:6" ht="18.75" customHeight="1">
      <c r="A5" s="40"/>
      <c r="B5" s="41"/>
      <c r="C5" s="43" t="s">
        <v>44</v>
      </c>
      <c r="D5" s="43"/>
      <c r="E5" s="43" t="s">
        <v>45</v>
      </c>
      <c r="F5" s="43"/>
    </row>
    <row r="6" spans="1:6" ht="129" customHeight="1">
      <c r="A6" s="40"/>
      <c r="B6" s="41"/>
      <c r="C6" s="10" t="s">
        <v>40</v>
      </c>
      <c r="D6" s="10" t="s">
        <v>41</v>
      </c>
      <c r="E6" s="10" t="s">
        <v>40</v>
      </c>
      <c r="F6" s="10" t="s">
        <v>41</v>
      </c>
    </row>
    <row r="7" spans="1:6" ht="293.25" customHeight="1">
      <c r="A7" s="11" t="s">
        <v>27</v>
      </c>
      <c r="B7" s="13" t="s">
        <v>112</v>
      </c>
      <c r="C7" s="19">
        <v>654.86889324894878</v>
      </c>
      <c r="D7" s="19">
        <v>280.60192435640357</v>
      </c>
      <c r="E7" s="19">
        <v>669.86325452647736</v>
      </c>
      <c r="F7" s="19">
        <v>286.98919473537023</v>
      </c>
    </row>
    <row r="8" spans="1:6" ht="309.95" customHeight="1">
      <c r="A8" s="11" t="s">
        <v>28</v>
      </c>
      <c r="B8" s="13" t="s">
        <v>113</v>
      </c>
      <c r="C8" s="19">
        <v>14.352166258586317</v>
      </c>
      <c r="D8" s="19">
        <v>6.1496973094298504</v>
      </c>
      <c r="E8" s="19">
        <v>8.2260122317425495</v>
      </c>
      <c r="F8" s="19">
        <v>3.5240874008601693</v>
      </c>
    </row>
    <row r="9" spans="1:6" ht="339" customHeight="1">
      <c r="A9" s="11" t="s">
        <v>29</v>
      </c>
      <c r="B9" s="13" t="s">
        <v>114</v>
      </c>
      <c r="C9" s="19">
        <v>55.921443926383638</v>
      </c>
      <c r="D9" s="19">
        <v>23.961536332382746</v>
      </c>
      <c r="E9" s="19">
        <v>60.926349946195991</v>
      </c>
      <c r="F9" s="19">
        <v>26.102750398269993</v>
      </c>
    </row>
    <row r="10" spans="1:6" ht="332.25" customHeight="1">
      <c r="A10" s="11" t="s">
        <v>30</v>
      </c>
      <c r="B10" s="13" t="s">
        <v>115</v>
      </c>
      <c r="C10" s="19">
        <v>4.2189891118992104</v>
      </c>
      <c r="D10" s="19">
        <v>1.8077762981904058</v>
      </c>
      <c r="E10" s="19">
        <v>2.0549941178928472</v>
      </c>
      <c r="F10" s="19">
        <v>0.88035742645773984</v>
      </c>
    </row>
    <row r="11" spans="1:6" ht="336.75" customHeight="1">
      <c r="A11" s="11" t="s">
        <v>31</v>
      </c>
      <c r="B11" s="13" t="s">
        <v>116</v>
      </c>
      <c r="C11" s="19">
        <v>0</v>
      </c>
      <c r="D11" s="19">
        <v>0</v>
      </c>
      <c r="E11" s="19">
        <v>0</v>
      </c>
      <c r="F11" s="19">
        <v>0</v>
      </c>
    </row>
    <row r="12" spans="1:6" ht="334.5" customHeight="1">
      <c r="A12" s="11" t="s">
        <v>32</v>
      </c>
      <c r="B12" s="13" t="s">
        <v>117</v>
      </c>
      <c r="C12" s="19">
        <v>0</v>
      </c>
      <c r="D12" s="19">
        <v>0</v>
      </c>
      <c r="E12" s="19">
        <v>0</v>
      </c>
      <c r="F12" s="19">
        <v>0</v>
      </c>
    </row>
    <row r="13" spans="1:6" ht="338.25" customHeight="1">
      <c r="A13" s="11" t="s">
        <v>109</v>
      </c>
      <c r="B13" s="13" t="s">
        <v>118</v>
      </c>
      <c r="C13" s="19">
        <v>0</v>
      </c>
      <c r="D13" s="19">
        <v>0</v>
      </c>
      <c r="E13" s="19">
        <v>0</v>
      </c>
      <c r="F13" s="19">
        <v>0</v>
      </c>
    </row>
    <row r="14" spans="1:6" ht="343.5" customHeight="1">
      <c r="A14" s="11" t="s">
        <v>110</v>
      </c>
      <c r="B14" s="13" t="s">
        <v>119</v>
      </c>
      <c r="C14" s="19">
        <v>606.11978272142767</v>
      </c>
      <c r="D14" s="19">
        <v>259.71362997304919</v>
      </c>
      <c r="E14" s="19">
        <v>548.16573333778649</v>
      </c>
      <c r="F14" s="19">
        <v>234.84839066762498</v>
      </c>
    </row>
    <row r="15" spans="1:6" ht="18.75">
      <c r="A15" s="11" t="s">
        <v>111</v>
      </c>
      <c r="B15" s="12" t="s">
        <v>38</v>
      </c>
      <c r="C15" s="19">
        <f>C16+C23</f>
        <v>331.46467089937903</v>
      </c>
      <c r="D15" s="19">
        <f>D16+D23</f>
        <v>142.02678956391966</v>
      </c>
      <c r="E15" s="19">
        <f>E16+E23</f>
        <v>363.7525672092504</v>
      </c>
      <c r="F15" s="19">
        <f t="shared" ref="F15" si="0">F16+F23</f>
        <v>155.84300800207086</v>
      </c>
    </row>
    <row r="16" spans="1:6" ht="18.75">
      <c r="A16" s="11" t="s">
        <v>59</v>
      </c>
      <c r="B16" s="12" t="s">
        <v>33</v>
      </c>
      <c r="C16" s="19">
        <f>SUM(C17:C22)</f>
        <v>308.11996277103157</v>
      </c>
      <c r="D16" s="19">
        <f>SUM(D17:D22)</f>
        <v>132.02498298129947</v>
      </c>
      <c r="E16" s="19">
        <f>SUM(E17:E22)</f>
        <v>341.71438082403154</v>
      </c>
      <c r="F16" s="19">
        <f t="shared" ref="F16" si="1">SUM(F17:F22)</f>
        <v>146.40121870551192</v>
      </c>
    </row>
    <row r="17" spans="1:6" ht="409.5" customHeight="1">
      <c r="A17" s="11" t="s">
        <v>63</v>
      </c>
      <c r="B17" s="13" t="s">
        <v>120</v>
      </c>
      <c r="C17" s="19">
        <v>260.47934866664269</v>
      </c>
      <c r="D17" s="19">
        <v>111.61166340997198</v>
      </c>
      <c r="E17" s="19">
        <v>293.97905632038595</v>
      </c>
      <c r="F17" s="19">
        <v>125.95003966177168</v>
      </c>
    </row>
    <row r="18" spans="1:6" ht="82.5" customHeight="1">
      <c r="A18" s="11" t="s">
        <v>64</v>
      </c>
      <c r="B18" s="13" t="s">
        <v>121</v>
      </c>
      <c r="C18" s="19">
        <v>30.440362876256422</v>
      </c>
      <c r="D18" s="19">
        <v>13.043258718257176</v>
      </c>
      <c r="E18" s="19">
        <v>31.745113397650162</v>
      </c>
      <c r="F18" s="19">
        <v>13.600516021512542</v>
      </c>
    </row>
    <row r="19" spans="1:6" ht="132" customHeight="1">
      <c r="A19" s="11" t="s">
        <v>68</v>
      </c>
      <c r="B19" s="13" t="s">
        <v>122</v>
      </c>
      <c r="C19" s="19">
        <v>6.7552747246169842</v>
      </c>
      <c r="D19" s="19">
        <v>2.8945382912898689</v>
      </c>
      <c r="E19" s="19">
        <v>6.5133397345216313</v>
      </c>
      <c r="F19" s="19">
        <v>2.7905013380570547</v>
      </c>
    </row>
    <row r="20" spans="1:6" ht="129.75" customHeight="1">
      <c r="A20" s="11" t="s">
        <v>72</v>
      </c>
      <c r="B20" s="13" t="s">
        <v>123</v>
      </c>
      <c r="C20" s="19">
        <v>2.6173040669418526E-2</v>
      </c>
      <c r="D20" s="19">
        <v>1.1214772382394024E-2</v>
      </c>
      <c r="E20" s="19">
        <v>2.6365482633296196E-2</v>
      </c>
      <c r="F20" s="19">
        <v>1.1295728085053833E-2</v>
      </c>
    </row>
    <row r="21" spans="1:6" ht="87.75" customHeight="1">
      <c r="A21" s="11" t="s">
        <v>93</v>
      </c>
      <c r="B21" s="13" t="s">
        <v>124</v>
      </c>
      <c r="C21" s="19">
        <v>1.498793651235921</v>
      </c>
      <c r="D21" s="19">
        <v>0.64221157408080143</v>
      </c>
      <c r="E21" s="19">
        <v>1.3520695501488518</v>
      </c>
      <c r="F21" s="19">
        <v>0.57926511408473857</v>
      </c>
    </row>
    <row r="22" spans="1:6" ht="161.25" customHeight="1">
      <c r="A22" s="11" t="s">
        <v>97</v>
      </c>
      <c r="B22" s="13" t="s">
        <v>125</v>
      </c>
      <c r="C22" s="19">
        <v>8.9200098116101731</v>
      </c>
      <c r="D22" s="19">
        <v>3.8220962153172686</v>
      </c>
      <c r="E22" s="19">
        <v>8.0984363386916183</v>
      </c>
      <c r="F22" s="19">
        <v>3.4696008420008688</v>
      </c>
    </row>
    <row r="23" spans="1:6" ht="18.75">
      <c r="A23" s="11" t="s">
        <v>76</v>
      </c>
      <c r="B23" s="12" t="s">
        <v>34</v>
      </c>
      <c r="C23" s="19">
        <f>SUM(C24:C29)</f>
        <v>23.344708128347452</v>
      </c>
      <c r="D23" s="19">
        <f>SUM(D24:D29)</f>
        <v>10.001806582620201</v>
      </c>
      <c r="E23" s="19">
        <f>SUM(E24:E29)</f>
        <v>22.038186385218886</v>
      </c>
      <c r="F23" s="19">
        <f t="shared" ref="F23" si="2">SUM(F24:F29)</f>
        <v>9.4417892965589481</v>
      </c>
    </row>
    <row r="24" spans="1:6" ht="408.75" customHeight="1">
      <c r="A24" s="11" t="s">
        <v>77</v>
      </c>
      <c r="B24" s="13" t="s">
        <v>120</v>
      </c>
      <c r="C24" s="19">
        <v>4.7018714186608088</v>
      </c>
      <c r="D24" s="19">
        <v>2.0146817615293555</v>
      </c>
      <c r="E24" s="19">
        <v>4.5981328498963308</v>
      </c>
      <c r="F24" s="19">
        <v>1.9699707340480399</v>
      </c>
    </row>
    <row r="25" spans="1:6" ht="86.25" customHeight="1">
      <c r="A25" s="11" t="s">
        <v>81</v>
      </c>
      <c r="B25" s="13" t="s">
        <v>121</v>
      </c>
      <c r="C25" s="19">
        <v>17.36861780330409</v>
      </c>
      <c r="D25" s="19">
        <v>7.4412134474482894</v>
      </c>
      <c r="E25" s="19">
        <v>16.36396548008581</v>
      </c>
      <c r="F25" s="19">
        <v>7.0107916106502071</v>
      </c>
    </row>
    <row r="26" spans="1:6" ht="125.25" customHeight="1">
      <c r="A26" s="11" t="s">
        <v>85</v>
      </c>
      <c r="B26" s="13" t="s">
        <v>122</v>
      </c>
      <c r="C26" s="19">
        <v>0.37527809015112168</v>
      </c>
      <c r="D26" s="19">
        <v>0.16077988488145595</v>
      </c>
      <c r="E26" s="19">
        <v>0.36778932278959175</v>
      </c>
      <c r="F26" s="19">
        <v>0.15757148240369362</v>
      </c>
    </row>
    <row r="27" spans="1:6" ht="117" customHeight="1">
      <c r="A27" s="11" t="s">
        <v>89</v>
      </c>
      <c r="B27" s="13" t="s">
        <v>123</v>
      </c>
      <c r="C27" s="19">
        <v>2.889754581457639E-3</v>
      </c>
      <c r="D27" s="19">
        <v>1.2380536491094444E-3</v>
      </c>
      <c r="E27" s="19">
        <v>2.8320888120978113E-3</v>
      </c>
      <c r="F27" s="19">
        <v>1.2133479814922911E-3</v>
      </c>
    </row>
    <row r="28" spans="1:6" ht="81" customHeight="1">
      <c r="A28" s="11" t="s">
        <v>104</v>
      </c>
      <c r="B28" s="13" t="s">
        <v>124</v>
      </c>
      <c r="C28" s="19">
        <v>0.62944617187199015</v>
      </c>
      <c r="D28" s="19">
        <v>0.26967241430759337</v>
      </c>
      <c r="E28" s="19">
        <v>0.45841999372396675</v>
      </c>
      <c r="F28" s="19">
        <v>0.19640025886411616</v>
      </c>
    </row>
    <row r="29" spans="1:6" ht="162.75" customHeight="1">
      <c r="A29" s="11" t="s">
        <v>105</v>
      </c>
      <c r="B29" s="13" t="s">
        <v>125</v>
      </c>
      <c r="C29" s="19">
        <v>0.26660488977798874</v>
      </c>
      <c r="D29" s="19">
        <v>0.11422102080439922</v>
      </c>
      <c r="E29" s="19">
        <v>0.24704664991108882</v>
      </c>
      <c r="F29" s="19">
        <v>0.10584186261139908</v>
      </c>
    </row>
    <row r="30" spans="1:6" ht="18.75" customHeight="1">
      <c r="A30" s="3"/>
    </row>
  </sheetData>
  <mergeCells count="7">
    <mergeCell ref="A3:F3"/>
    <mergeCell ref="A4:A6"/>
    <mergeCell ref="B4:B6"/>
    <mergeCell ref="C4:F4"/>
    <mergeCell ref="C1:F1"/>
    <mergeCell ref="C5:D5"/>
    <mergeCell ref="E5:F5"/>
  </mergeCells>
  <printOptions horizontalCentered="1"/>
  <pageMargins left="0.39370078740157483" right="0.39370078740157483" top="0.78740157480314965" bottom="0.39370078740157483" header="0" footer="0"/>
  <pageSetup paperSize="9" scale="70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zoomScale="75" zoomScaleNormal="75" workbookViewId="0">
      <selection activeCell="K6" sqref="K6"/>
    </sheetView>
  </sheetViews>
  <sheetFormatPr defaultColWidth="8.625" defaultRowHeight="15.75"/>
  <cols>
    <col min="1" max="1" width="8.625" style="18"/>
    <col min="2" max="2" width="96.125" style="15" customWidth="1"/>
    <col min="3" max="4" width="12.375" style="17" customWidth="1"/>
    <col min="5" max="16384" width="8.625" style="14"/>
  </cols>
  <sheetData>
    <row r="1" spans="1:4" ht="23.1" customHeight="1">
      <c r="C1" s="22"/>
      <c r="D1" s="22" t="s">
        <v>36</v>
      </c>
    </row>
    <row r="2" spans="1:4" ht="7.5" customHeight="1"/>
    <row r="3" spans="1:4" ht="83.45" customHeight="1">
      <c r="A3" s="45" t="s">
        <v>0</v>
      </c>
      <c r="B3" s="44" t="s">
        <v>42</v>
      </c>
      <c r="C3" s="44" t="s">
        <v>35</v>
      </c>
      <c r="D3" s="44"/>
    </row>
    <row r="4" spans="1:4" ht="23.1" customHeight="1">
      <c r="A4" s="45"/>
      <c r="B4" s="44"/>
      <c r="C4" s="27" t="s">
        <v>44</v>
      </c>
      <c r="D4" s="27" t="s">
        <v>45</v>
      </c>
    </row>
    <row r="5" spans="1:4" ht="289.5" customHeight="1">
      <c r="A5" s="21">
        <v>1</v>
      </c>
      <c r="B5" s="16" t="s">
        <v>126</v>
      </c>
      <c r="C5" s="20">
        <v>0.7</v>
      </c>
      <c r="D5" s="20">
        <v>0.7</v>
      </c>
    </row>
    <row r="6" spans="1:4" ht="293.25" customHeight="1">
      <c r="A6" s="21">
        <v>2</v>
      </c>
      <c r="B6" s="16" t="s">
        <v>127</v>
      </c>
      <c r="C6" s="20">
        <v>0.7</v>
      </c>
      <c r="D6" s="20">
        <v>0.7</v>
      </c>
    </row>
    <row r="7" spans="1:4" ht="291.75" customHeight="1">
      <c r="A7" s="21">
        <v>3</v>
      </c>
      <c r="B7" s="16" t="s">
        <v>130</v>
      </c>
      <c r="C7" s="20">
        <v>0.7</v>
      </c>
      <c r="D7" s="20">
        <v>0.7</v>
      </c>
    </row>
    <row r="8" spans="1:4" ht="289.5" customHeight="1">
      <c r="A8" s="21">
        <v>4</v>
      </c>
      <c r="B8" s="16" t="s">
        <v>131</v>
      </c>
      <c r="C8" s="20">
        <v>0.7</v>
      </c>
      <c r="D8" s="20">
        <v>0.7</v>
      </c>
    </row>
    <row r="9" spans="1:4" ht="289.5" customHeight="1">
      <c r="A9" s="21" t="s">
        <v>47</v>
      </c>
      <c r="B9" s="16" t="s">
        <v>132</v>
      </c>
      <c r="C9" s="20">
        <v>0.7</v>
      </c>
      <c r="D9" s="20">
        <v>0.7</v>
      </c>
    </row>
    <row r="10" spans="1:4" ht="289.5" customHeight="1">
      <c r="A10" s="21" t="s">
        <v>37</v>
      </c>
      <c r="B10" s="16" t="s">
        <v>133</v>
      </c>
      <c r="C10" s="20">
        <v>0.7</v>
      </c>
      <c r="D10" s="20">
        <v>0.7</v>
      </c>
    </row>
    <row r="11" spans="1:4" ht="302.25" customHeight="1">
      <c r="A11" s="21" t="s">
        <v>48</v>
      </c>
      <c r="B11" s="16" t="s">
        <v>129</v>
      </c>
      <c r="C11" s="20">
        <v>0.7</v>
      </c>
      <c r="D11" s="20">
        <v>0.7</v>
      </c>
    </row>
    <row r="12" spans="1:4" ht="20.100000000000001" customHeight="1">
      <c r="A12" s="21" t="s">
        <v>49</v>
      </c>
      <c r="B12" s="29" t="s">
        <v>134</v>
      </c>
      <c r="C12" s="20"/>
      <c r="D12" s="20"/>
    </row>
    <row r="13" spans="1:4" ht="236.25">
      <c r="A13" s="21" t="s">
        <v>50</v>
      </c>
      <c r="B13" s="28" t="s">
        <v>141</v>
      </c>
      <c r="C13" s="20">
        <v>0.7</v>
      </c>
      <c r="D13" s="20">
        <v>0.7</v>
      </c>
    </row>
    <row r="14" spans="1:4" ht="63">
      <c r="A14" s="21" t="s">
        <v>51</v>
      </c>
      <c r="B14" s="28" t="s">
        <v>128</v>
      </c>
      <c r="C14" s="20">
        <v>0.7</v>
      </c>
      <c r="D14" s="20">
        <v>0.7</v>
      </c>
    </row>
    <row r="15" spans="1:4" ht="96.75" customHeight="1">
      <c r="A15" s="21" t="s">
        <v>52</v>
      </c>
      <c r="B15" s="28" t="s">
        <v>135</v>
      </c>
      <c r="C15" s="20">
        <v>0.7</v>
      </c>
      <c r="D15" s="20">
        <v>0.7</v>
      </c>
    </row>
    <row r="16" spans="1:4" ht="99.75" customHeight="1">
      <c r="A16" s="21" t="s">
        <v>53</v>
      </c>
      <c r="B16" s="28" t="s">
        <v>136</v>
      </c>
      <c r="C16" s="20">
        <v>0.7</v>
      </c>
      <c r="D16" s="20">
        <v>0.7</v>
      </c>
    </row>
    <row r="17" spans="1:4" ht="69" customHeight="1">
      <c r="A17" s="21" t="s">
        <v>145</v>
      </c>
      <c r="B17" s="28" t="s">
        <v>137</v>
      </c>
      <c r="C17" s="20">
        <v>0.7</v>
      </c>
      <c r="D17" s="20">
        <v>0.7</v>
      </c>
    </row>
    <row r="18" spans="1:4" ht="134.25" customHeight="1">
      <c r="A18" s="21" t="s">
        <v>146</v>
      </c>
      <c r="B18" s="28" t="s">
        <v>143</v>
      </c>
      <c r="C18" s="20">
        <v>0.7</v>
      </c>
      <c r="D18" s="20">
        <v>0.7</v>
      </c>
    </row>
  </sheetData>
  <mergeCells count="3">
    <mergeCell ref="C3:D3"/>
    <mergeCell ref="A3:A4"/>
    <mergeCell ref="B3:B4"/>
  </mergeCells>
  <printOptions horizontalCentered="1"/>
  <pageMargins left="0.39370078740157483" right="0.39370078740157483" top="0.78740157480314965" bottom="0.78740157480314965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Приложение</vt:lpstr>
      <vt:lpstr>Таблица1</vt:lpstr>
      <vt:lpstr>Таблица2</vt:lpstr>
      <vt:lpstr>Приложение!Заголовки_для_печати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Номеровская</dc:creator>
  <cp:lastModifiedBy>117k001</cp:lastModifiedBy>
  <cp:lastPrinted>2023-12-04T06:37:20Z</cp:lastPrinted>
  <dcterms:created xsi:type="dcterms:W3CDTF">2021-12-09T14:01:55Z</dcterms:created>
  <dcterms:modified xsi:type="dcterms:W3CDTF">2023-12-07T13:25:38Z</dcterms:modified>
</cp:coreProperties>
</file>